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8b03ea577e69e87/Desktop/"/>
    </mc:Choice>
  </mc:AlternateContent>
  <xr:revisionPtr revIDLastSave="93" documentId="8_{77236F5E-617C-48B9-A6D5-E0377CDB3D4A}" xr6:coauthVersionLast="47" xr6:coauthVersionMax="47" xr10:uidLastSave="{7DCAD0ED-2658-4F6D-B727-C99F71CED49E}"/>
  <bookViews>
    <workbookView xWindow="-98" yWindow="-98" windowWidth="21795" windowHeight="12975" xr2:uid="{9C46114D-2393-4AB1-84C7-491EA4E7E8ED}"/>
  </bookViews>
  <sheets>
    <sheet name="PPE" sheetId="2" r:id="rId1"/>
    <sheet name="Goodwil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" l="1"/>
  <c r="C12" i="3"/>
  <c r="F12" i="3"/>
  <c r="F18" i="3"/>
</calcChain>
</file>

<file path=xl/sharedStrings.xml><?xml version="1.0" encoding="utf-8"?>
<sst xmlns="http://schemas.openxmlformats.org/spreadsheetml/2006/main" count="139" uniqueCount="77">
  <si>
    <t>Detalle</t>
  </si>
  <si>
    <t>Vida Útil Normal</t>
  </si>
  <si>
    <t>Depreciación Acelerada</t>
  </si>
  <si>
    <t>No superan 25.000 UF</t>
  </si>
  <si>
    <t>Hasta 100.000 UF</t>
  </si>
  <si>
    <t>NIIF</t>
  </si>
  <si>
    <t>31.12.2024</t>
  </si>
  <si>
    <t>Edificio (estructura de acero)</t>
  </si>
  <si>
    <t>Costo</t>
  </si>
  <si>
    <t>Vida Útil</t>
  </si>
  <si>
    <t>Valor Residual</t>
  </si>
  <si>
    <t>Tasación aumento 01.01.2025</t>
  </si>
  <si>
    <t>Valor Actualizado</t>
  </si>
  <si>
    <t>Valor pagado al 31.12.2025</t>
  </si>
  <si>
    <t>Depreciación 1 año</t>
  </si>
  <si>
    <t>Valor Neto</t>
  </si>
  <si>
    <t>Ajustes Tributarios</t>
  </si>
  <si>
    <t>El ajuste de Corrección monetaria, es el mismo para los 4 registros tributarios</t>
  </si>
  <si>
    <t>Fecha</t>
  </si>
  <si>
    <t>Debe</t>
  </si>
  <si>
    <t>Haber</t>
  </si>
  <si>
    <t>31.12</t>
  </si>
  <si>
    <t>.345.</t>
  </si>
  <si>
    <t>(Activo)</t>
  </si>
  <si>
    <t>12.002.001 Edificios</t>
  </si>
  <si>
    <t>(Resultado)</t>
  </si>
  <si>
    <t>31.001.001 Corrección Monetaria</t>
  </si>
  <si>
    <t>Depreciaciones 14a Vida Útil Normal</t>
  </si>
  <si>
    <t>.346.</t>
  </si>
  <si>
    <t>35.022.034 Depreciación Edificios</t>
  </si>
  <si>
    <t>(Pasivo)</t>
  </si>
  <si>
    <t>12.004.001 Dep. Acum. Edificios</t>
  </si>
  <si>
    <t>Depreciaciones 14a Vida Útil Acelerada</t>
  </si>
  <si>
    <t xml:space="preserve">Depreciaciones 14d3 venta hasta UF 25.000 </t>
  </si>
  <si>
    <t xml:space="preserve">Depreciaciones 14d3 venta hasta UF 100.000 </t>
  </si>
  <si>
    <t>Ajustes Financieros Tasación</t>
  </si>
  <si>
    <t>01.01</t>
  </si>
  <si>
    <t>.13.</t>
  </si>
  <si>
    <t>41001002 Ganancia Valor Razonable</t>
  </si>
  <si>
    <t>Ajustes Financieros Depreciación</t>
  </si>
  <si>
    <t>.350.</t>
  </si>
  <si>
    <t>Corrección Monetaria 4,8%</t>
  </si>
  <si>
    <r>
      <t>q</t>
    </r>
    <r>
      <rPr>
        <sz val="7"/>
        <color rgb="FF000000"/>
        <rFont val="Times New Roman"/>
        <family val="1"/>
      </rPr>
      <t xml:space="preserve">  </t>
    </r>
    <r>
      <rPr>
        <sz val="11"/>
        <color theme="1"/>
        <rFont val="Georgia"/>
        <family val="1"/>
      </rPr>
      <t>La entidad tiene la siguiente información para la asignación del goodwill, detalle según los siguientes datos:</t>
    </r>
  </si>
  <si>
    <r>
      <t>q</t>
    </r>
    <r>
      <rPr>
        <sz val="7"/>
        <color rgb="FF000000"/>
        <rFont val="Times New Roman"/>
        <family val="1"/>
      </rPr>
      <t xml:space="preserve">  </t>
    </r>
    <r>
      <rPr>
        <sz val="11"/>
        <color theme="1"/>
        <rFont val="Georgia"/>
        <family val="1"/>
      </rPr>
      <t>Contabilizar la plusvalía financiera y detalla goodwill tributario</t>
    </r>
  </si>
  <si>
    <t>Activos no Monetarios (financieros)</t>
  </si>
  <si>
    <t>Activos no Monetarios (Tributarios)</t>
  </si>
  <si>
    <t>Edificio</t>
  </si>
  <si>
    <t>Dep. Acum. Edificio</t>
  </si>
  <si>
    <t>Del. Acum. Edificio</t>
  </si>
  <si>
    <t>Neto</t>
  </si>
  <si>
    <t>Patrimonio Financiero</t>
  </si>
  <si>
    <t>Capital Propio Tributario</t>
  </si>
  <si>
    <t>Capital</t>
  </si>
  <si>
    <t xml:space="preserve"> (+) Total de Activos </t>
  </si>
  <si>
    <t>Otras Reservas</t>
  </si>
  <si>
    <t xml:space="preserve"> (-) Valores INTO</t>
  </si>
  <si>
    <t>Resultados Acumulados</t>
  </si>
  <si>
    <t xml:space="preserve"> (-) Pasivo Exigible </t>
  </si>
  <si>
    <t>Utilidad del Ejercicio</t>
  </si>
  <si>
    <t xml:space="preserve"> (=) CPT </t>
  </si>
  <si>
    <t>Patrimonio</t>
  </si>
  <si>
    <t>Valor Corriente en plaza del activo</t>
  </si>
  <si>
    <t>Contabilizar la plusvalía financiera</t>
  </si>
  <si>
    <t>Ley</t>
  </si>
  <si>
    <t>Activo no monetario</t>
  </si>
  <si>
    <t>Valor Tributario</t>
  </si>
  <si>
    <t>Valor Corriente en Plaza</t>
  </si>
  <si>
    <t>Goodwill asignable</t>
  </si>
  <si>
    <t>Valor Final</t>
  </si>
  <si>
    <t>Gasto Diferido</t>
  </si>
  <si>
    <t>Activo Intangible</t>
  </si>
  <si>
    <t>Sin Ley</t>
  </si>
  <si>
    <t>Ley 20.630</t>
  </si>
  <si>
    <t>Ley 20.780</t>
  </si>
  <si>
    <r>
      <t>q</t>
    </r>
    <r>
      <rPr>
        <sz val="7"/>
        <color rgb="FF000000"/>
        <rFont val="Times New Roman"/>
        <family val="1"/>
      </rPr>
      <t xml:space="preserve">  </t>
    </r>
    <r>
      <rPr>
        <sz val="11"/>
        <color theme="1"/>
        <rFont val="Georgia"/>
        <family val="1"/>
      </rPr>
      <t>Valor de adquisición $720.000.000</t>
    </r>
  </si>
  <si>
    <t xml:space="preserve">Ejercicio asignación goodwill </t>
  </si>
  <si>
    <t xml:space="preserve">Revisión de la PPE (factor de CM y vida útil normal están correcto)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</si>
</sst>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1"/>
      <color rgb="FF000000"/>
      <name val="Georgia"/>
      <family val="1"/>
    </font>
    <font>
      <sz val="10"/>
      <color rgb="FF000000"/>
      <name val="Georgia"/>
      <family val="1"/>
    </font>
    <font>
      <sz val="10"/>
      <color theme="1"/>
      <name val="Georgia"/>
      <family val="1"/>
    </font>
    <font>
      <sz val="4"/>
      <color rgb="FF000000"/>
      <name val="Georgia"/>
      <family val="1"/>
    </font>
    <font>
      <sz val="4"/>
      <color theme="1"/>
      <name val="Georgia"/>
      <family val="1"/>
    </font>
    <font>
      <b/>
      <sz val="10"/>
      <color theme="1"/>
      <name val="Georgia"/>
      <family val="1"/>
    </font>
    <font>
      <sz val="5"/>
      <color theme="1"/>
      <name val="Georgia"/>
      <family val="1"/>
    </font>
    <font>
      <sz val="11"/>
      <color rgb="FF000000"/>
      <name val="Wingdings"/>
      <charset val="2"/>
    </font>
    <font>
      <sz val="7"/>
      <color rgb="FF000000"/>
      <name val="Times New Roman"/>
      <family val="1"/>
    </font>
    <font>
      <sz val="11"/>
      <color rgb="FF000000"/>
      <name val="Georgia"/>
      <family val="1"/>
    </font>
    <font>
      <b/>
      <sz val="12"/>
      <color rgb="FF000000"/>
      <name val="Georgia"/>
      <family val="1"/>
    </font>
    <font>
      <sz val="14"/>
      <color rgb="FF000000"/>
      <name val="Georgia"/>
      <family val="1"/>
    </font>
    <font>
      <b/>
      <sz val="13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9">
    <xf numFmtId="0" fontId="0" fillId="0" borderId="0" xfId="0"/>
    <xf numFmtId="41" fontId="0" fillId="0" borderId="0" xfId="1" applyFont="1"/>
    <xf numFmtId="0" fontId="2" fillId="0" borderId="0" xfId="0" applyFont="1"/>
    <xf numFmtId="0" fontId="3" fillId="2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3" fillId="4" borderId="0" xfId="0" applyFont="1" applyFill="1"/>
    <xf numFmtId="0" fontId="4" fillId="4" borderId="8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3" fontId="5" fillId="4" borderId="10" xfId="0" applyNumberFormat="1" applyFont="1" applyFill="1" applyBorder="1" applyAlignment="1">
      <alignment horizontal="right" vertical="center"/>
    </xf>
    <xf numFmtId="0" fontId="5" fillId="4" borderId="10" xfId="0" applyFont="1" applyFill="1" applyBorder="1" applyAlignment="1">
      <alignment horizontal="right" vertical="center"/>
    </xf>
    <xf numFmtId="0" fontId="6" fillId="4" borderId="10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vertical="center"/>
    </xf>
    <xf numFmtId="0" fontId="7" fillId="4" borderId="10" xfId="0" applyFont="1" applyFill="1" applyBorder="1" applyAlignment="1">
      <alignment vertical="center"/>
    </xf>
    <xf numFmtId="0" fontId="7" fillId="4" borderId="10" xfId="0" applyFont="1" applyFill="1" applyBorder="1" applyAlignment="1">
      <alignment horizontal="right" vertical="center"/>
    </xf>
    <xf numFmtId="41" fontId="6" fillId="4" borderId="10" xfId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41" fontId="6" fillId="0" borderId="10" xfId="1" applyFont="1" applyBorder="1" applyAlignment="1">
      <alignment horizontal="right" vertical="center"/>
    </xf>
    <xf numFmtId="0" fontId="8" fillId="4" borderId="10" xfId="0" applyFont="1" applyFill="1" applyBorder="1" applyAlignment="1">
      <alignment horizontal="right" vertical="center"/>
    </xf>
    <xf numFmtId="41" fontId="6" fillId="4" borderId="10" xfId="0" applyNumberFormat="1" applyFont="1" applyFill="1" applyBorder="1" applyAlignment="1">
      <alignment horizontal="right" vertical="center"/>
    </xf>
    <xf numFmtId="0" fontId="2" fillId="0" borderId="11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3" fillId="0" borderId="4" xfId="0" applyFont="1" applyBorder="1"/>
    <xf numFmtId="0" fontId="3" fillId="2" borderId="15" xfId="0" applyFont="1" applyFill="1" applyBorder="1" applyAlignment="1">
      <alignment horizontal="center"/>
    </xf>
    <xf numFmtId="0" fontId="3" fillId="0" borderId="0" xfId="0" applyFont="1"/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41" fontId="2" fillId="0" borderId="9" xfId="1" applyFont="1" applyBorder="1"/>
    <xf numFmtId="41" fontId="2" fillId="0" borderId="5" xfId="1" applyFont="1" applyBorder="1"/>
    <xf numFmtId="0" fontId="2" fillId="0" borderId="7" xfId="0" applyFont="1" applyBorder="1"/>
    <xf numFmtId="41" fontId="2" fillId="0" borderId="7" xfId="1" applyFont="1" applyBorder="1"/>
    <xf numFmtId="41" fontId="2" fillId="0" borderId="10" xfId="1" applyFont="1" applyBorder="1"/>
    <xf numFmtId="0" fontId="2" fillId="0" borderId="4" xfId="0" applyFont="1" applyBorder="1" applyAlignment="1">
      <alignment horizontal="left"/>
    </xf>
    <xf numFmtId="3" fontId="2" fillId="0" borderId="4" xfId="0" applyNumberFormat="1" applyFont="1" applyBorder="1"/>
    <xf numFmtId="41" fontId="2" fillId="0" borderId="0" xfId="0" applyNumberFormat="1" applyFont="1"/>
    <xf numFmtId="0" fontId="5" fillId="4" borderId="6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1" fontId="5" fillId="4" borderId="6" xfId="1" applyFont="1" applyFill="1" applyBorder="1" applyAlignment="1">
      <alignment horizontal="right" vertical="center"/>
    </xf>
    <xf numFmtId="41" fontId="5" fillId="4" borderId="7" xfId="1" applyFont="1" applyFill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13" fillId="0" borderId="10" xfId="0" applyNumberFormat="1" applyFont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4" fillId="0" borderId="1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41" fontId="14" fillId="0" borderId="3" xfId="1" applyFont="1" applyBorder="1" applyAlignment="1">
      <alignment horizontal="center" vertical="center" wrapText="1"/>
    </xf>
    <xf numFmtId="41" fontId="15" fillId="0" borderId="6" xfId="1" applyFont="1" applyBorder="1" applyAlignment="1">
      <alignment horizontal="left" vertical="center" wrapText="1"/>
    </xf>
    <xf numFmtId="41" fontId="15" fillId="0" borderId="9" xfId="1" applyFont="1" applyBorder="1" applyAlignment="1">
      <alignment horizontal="left" vertical="center" wrapText="1"/>
    </xf>
    <xf numFmtId="41" fontId="15" fillId="0" borderId="7" xfId="1" applyFont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8A92-BCDF-417B-A099-707CDDC70F58}">
  <dimension ref="B1:K80"/>
  <sheetViews>
    <sheetView tabSelected="1" workbookViewId="0">
      <selection activeCell="K10" sqref="K10"/>
    </sheetView>
  </sheetViews>
  <sheetFormatPr baseColWidth="10" defaultRowHeight="13.5" x14ac:dyDescent="0.35"/>
  <cols>
    <col min="1" max="1" width="4.3984375" style="2" customWidth="1"/>
    <col min="2" max="2" width="25.86328125" style="2" customWidth="1"/>
    <col min="3" max="3" width="2.3984375" style="2" customWidth="1"/>
    <col min="4" max="4" width="13.9296875" style="2" customWidth="1"/>
    <col min="5" max="5" width="17.3984375" style="2" customWidth="1"/>
    <col min="6" max="6" width="16.9296875" style="2" customWidth="1"/>
    <col min="7" max="7" width="15" style="2" customWidth="1"/>
    <col min="8" max="8" width="16.1328125" style="2" customWidth="1"/>
    <col min="9" max="10" width="10.6640625" style="2"/>
    <col min="11" max="11" width="12.59765625" style="2" bestFit="1" customWidth="1"/>
    <col min="12" max="16384" width="10.6640625" style="2"/>
  </cols>
  <sheetData>
    <row r="1" spans="2:8" ht="13.9" thickBot="1" x14ac:dyDescent="0.4"/>
    <row r="2" spans="2:8" ht="13.9" thickBot="1" x14ac:dyDescent="0.4">
      <c r="B2" s="45" t="s">
        <v>76</v>
      </c>
      <c r="C2" s="46"/>
      <c r="D2" s="46"/>
      <c r="E2" s="46"/>
      <c r="F2" s="46"/>
      <c r="G2" s="46"/>
      <c r="H2" s="47"/>
    </row>
    <row r="3" spans="2:8" ht="13.9" thickBot="1" x14ac:dyDescent="0.4">
      <c r="B3" s="4"/>
      <c r="H3" s="5"/>
    </row>
    <row r="4" spans="2:8" x14ac:dyDescent="0.35">
      <c r="B4" s="48" t="s">
        <v>0</v>
      </c>
      <c r="C4" s="6"/>
      <c r="D4" s="48" t="s">
        <v>1</v>
      </c>
      <c r="E4" s="48" t="s">
        <v>2</v>
      </c>
      <c r="F4" s="48" t="s">
        <v>3</v>
      </c>
      <c r="G4" s="48" t="s">
        <v>4</v>
      </c>
      <c r="H4" s="48" t="s">
        <v>5</v>
      </c>
    </row>
    <row r="5" spans="2:8" ht="13.9" thickBot="1" x14ac:dyDescent="0.4">
      <c r="B5" s="49"/>
      <c r="C5" s="7"/>
      <c r="D5" s="49"/>
      <c r="E5" s="49"/>
      <c r="F5" s="49"/>
      <c r="G5" s="49"/>
      <c r="H5" s="49"/>
    </row>
    <row r="6" spans="2:8" x14ac:dyDescent="0.35">
      <c r="B6" s="8" t="s">
        <v>6</v>
      </c>
      <c r="C6" s="43"/>
      <c r="D6" s="43"/>
      <c r="E6" s="43"/>
      <c r="F6" s="43"/>
      <c r="G6" s="43"/>
      <c r="H6" s="43"/>
    </row>
    <row r="7" spans="2:8" ht="13.9" thickBot="1" x14ac:dyDescent="0.4">
      <c r="B7" s="9" t="s">
        <v>7</v>
      </c>
      <c r="C7" s="44"/>
      <c r="D7" s="44"/>
      <c r="E7" s="44"/>
      <c r="F7" s="44"/>
      <c r="G7" s="44"/>
      <c r="H7" s="44"/>
    </row>
    <row r="8" spans="2:8" ht="13.9" thickBot="1" x14ac:dyDescent="0.4">
      <c r="B8" s="9" t="s">
        <v>8</v>
      </c>
      <c r="C8" s="10"/>
      <c r="D8" s="11">
        <v>230000000</v>
      </c>
      <c r="E8" s="11">
        <v>230000000</v>
      </c>
      <c r="F8" s="11">
        <v>230000000</v>
      </c>
      <c r="G8" s="11">
        <v>230000000</v>
      </c>
      <c r="H8" s="11">
        <v>230000000</v>
      </c>
    </row>
    <row r="9" spans="2:8" ht="13.9" thickBot="1" x14ac:dyDescent="0.4">
      <c r="B9" s="9" t="s">
        <v>9</v>
      </c>
      <c r="C9" s="10"/>
      <c r="D9" s="12">
        <v>80</v>
      </c>
      <c r="E9" s="13">
        <v>27</v>
      </c>
      <c r="F9" s="13"/>
      <c r="G9" s="13">
        <v>10</v>
      </c>
      <c r="H9" s="12">
        <v>90</v>
      </c>
    </row>
    <row r="10" spans="2:8" ht="13.9" thickBot="1" x14ac:dyDescent="0.4">
      <c r="B10" s="9" t="s">
        <v>10</v>
      </c>
      <c r="C10" s="10"/>
      <c r="D10" s="12"/>
      <c r="E10" s="12"/>
      <c r="F10" s="12"/>
      <c r="G10" s="12"/>
      <c r="H10" s="11"/>
    </row>
    <row r="11" spans="2:8" ht="13.9" thickBot="1" x14ac:dyDescent="0.4">
      <c r="B11" s="14"/>
      <c r="C11" s="15"/>
      <c r="D11" s="16"/>
      <c r="E11" s="16"/>
      <c r="F11" s="16"/>
      <c r="G11" s="16"/>
      <c r="H11" s="16"/>
    </row>
    <row r="12" spans="2:8" ht="13.9" thickBot="1" x14ac:dyDescent="0.4">
      <c r="B12" s="9" t="s">
        <v>11</v>
      </c>
      <c r="C12" s="10"/>
      <c r="D12" s="12"/>
      <c r="E12" s="12"/>
      <c r="F12" s="12"/>
      <c r="G12" s="12"/>
      <c r="H12" s="11">
        <v>150000000</v>
      </c>
    </row>
    <row r="13" spans="2:8" ht="13.9" thickBot="1" x14ac:dyDescent="0.4">
      <c r="B13" s="9" t="s">
        <v>41</v>
      </c>
      <c r="C13" s="10"/>
      <c r="D13" s="17">
        <v>11040000</v>
      </c>
      <c r="E13" s="17">
        <v>11040000</v>
      </c>
      <c r="F13" s="17">
        <v>11040000</v>
      </c>
      <c r="G13" s="17">
        <v>11040000</v>
      </c>
      <c r="H13" s="17"/>
    </row>
    <row r="14" spans="2:8" ht="13.9" thickBot="1" x14ac:dyDescent="0.4">
      <c r="B14" s="9" t="s">
        <v>12</v>
      </c>
      <c r="C14" s="10"/>
      <c r="D14" s="18">
        <v>241040000</v>
      </c>
      <c r="E14" s="18">
        <v>241040000</v>
      </c>
      <c r="F14" s="18">
        <v>241040000</v>
      </c>
      <c r="G14" s="18">
        <v>241040000</v>
      </c>
      <c r="H14" s="18">
        <v>380000000</v>
      </c>
    </row>
    <row r="15" spans="2:8" ht="13.9" thickBot="1" x14ac:dyDescent="0.4">
      <c r="B15" s="14"/>
      <c r="C15" s="15"/>
      <c r="D15" s="16"/>
      <c r="E15" s="16"/>
      <c r="F15" s="16"/>
      <c r="G15" s="16"/>
      <c r="H15" s="16"/>
    </row>
    <row r="16" spans="2:8" x14ac:dyDescent="0.35">
      <c r="B16" s="43" t="s">
        <v>13</v>
      </c>
      <c r="C16" s="43"/>
      <c r="D16" s="50">
        <v>90000000</v>
      </c>
      <c r="E16" s="50">
        <v>90000000</v>
      </c>
      <c r="F16" s="50">
        <v>90000000</v>
      </c>
      <c r="G16" s="50">
        <v>90000000</v>
      </c>
      <c r="H16" s="50">
        <v>90000000</v>
      </c>
    </row>
    <row r="17" spans="2:8" ht="13.9" thickBot="1" x14ac:dyDescent="0.4">
      <c r="B17" s="44"/>
      <c r="C17" s="44"/>
      <c r="D17" s="51"/>
      <c r="E17" s="51"/>
      <c r="F17" s="51"/>
      <c r="G17" s="51"/>
      <c r="H17" s="51"/>
    </row>
    <row r="18" spans="2:8" ht="13.9" thickBot="1" x14ac:dyDescent="0.4">
      <c r="B18" s="9"/>
      <c r="C18" s="10"/>
      <c r="D18" s="12"/>
      <c r="E18" s="12"/>
      <c r="F18" s="12"/>
      <c r="G18" s="12"/>
      <c r="H18" s="12"/>
    </row>
    <row r="19" spans="2:8" ht="13.9" thickBot="1" x14ac:dyDescent="0.4">
      <c r="B19" s="19" t="s">
        <v>14</v>
      </c>
      <c r="C19" s="20"/>
      <c r="D19" s="21">
        <v>3013000</v>
      </c>
      <c r="E19" s="21">
        <v>8927407.4074074067</v>
      </c>
      <c r="F19" s="21">
        <v>90000000</v>
      </c>
      <c r="G19" s="21">
        <v>24104000</v>
      </c>
      <c r="H19" s="21">
        <v>4222222.222222222</v>
      </c>
    </row>
    <row r="20" spans="2:8" ht="13.9" thickBot="1" x14ac:dyDescent="0.4">
      <c r="B20" s="14"/>
      <c r="C20" s="15"/>
      <c r="D20" s="22"/>
      <c r="E20" s="22"/>
      <c r="F20" s="22"/>
      <c r="G20" s="22"/>
      <c r="H20" s="22"/>
    </row>
    <row r="21" spans="2:8" ht="13.9" thickBot="1" x14ac:dyDescent="0.4">
      <c r="B21" s="9" t="s">
        <v>15</v>
      </c>
      <c r="C21" s="10"/>
      <c r="D21" s="23">
        <v>238027000</v>
      </c>
      <c r="E21" s="23">
        <v>232112592.5925926</v>
      </c>
      <c r="F21" s="23">
        <v>151040000</v>
      </c>
      <c r="G21" s="23">
        <v>216936000</v>
      </c>
      <c r="H21" s="23">
        <v>375777777.77777779</v>
      </c>
    </row>
    <row r="22" spans="2:8" ht="13.9" thickBot="1" x14ac:dyDescent="0.4">
      <c r="B22" s="24"/>
      <c r="C22" s="25"/>
      <c r="D22" s="25"/>
      <c r="E22" s="25"/>
      <c r="F22" s="25"/>
      <c r="G22" s="25"/>
      <c r="H22" s="26"/>
    </row>
    <row r="23" spans="2:8" ht="13.9" thickBot="1" x14ac:dyDescent="0.4"/>
    <row r="24" spans="2:8" x14ac:dyDescent="0.35">
      <c r="B24" s="27" t="s">
        <v>16</v>
      </c>
      <c r="C24" s="28"/>
      <c r="D24" s="28"/>
      <c r="E24" s="28"/>
      <c r="F24" s="28"/>
      <c r="G24" s="28"/>
      <c r="H24" s="29"/>
    </row>
    <row r="25" spans="2:8" x14ac:dyDescent="0.35">
      <c r="B25" s="4"/>
      <c r="H25" s="5"/>
    </row>
    <row r="26" spans="2:8" x14ac:dyDescent="0.35">
      <c r="B26" s="30" t="s">
        <v>17</v>
      </c>
      <c r="H26" s="5"/>
    </row>
    <row r="27" spans="2:8" ht="13.9" thickBot="1" x14ac:dyDescent="0.4">
      <c r="B27" s="4"/>
      <c r="H27" s="5"/>
    </row>
    <row r="28" spans="2:8" ht="13.9" thickBot="1" x14ac:dyDescent="0.4">
      <c r="B28" s="31" t="s">
        <v>18</v>
      </c>
      <c r="C28" s="32"/>
      <c r="D28" s="45" t="s">
        <v>0</v>
      </c>
      <c r="E28" s="46"/>
      <c r="F28" s="47"/>
      <c r="G28" s="31" t="s">
        <v>19</v>
      </c>
      <c r="H28" s="3" t="s">
        <v>20</v>
      </c>
    </row>
    <row r="29" spans="2:8" x14ac:dyDescent="0.35">
      <c r="B29" s="33" t="s">
        <v>21</v>
      </c>
      <c r="D29" s="4"/>
      <c r="E29" s="34" t="s">
        <v>22</v>
      </c>
      <c r="F29" s="5"/>
      <c r="G29" s="35"/>
      <c r="H29" s="36"/>
    </row>
    <row r="30" spans="2:8" x14ac:dyDescent="0.35">
      <c r="B30" s="33" t="s">
        <v>23</v>
      </c>
      <c r="D30" s="4" t="s">
        <v>24</v>
      </c>
      <c r="F30" s="5"/>
      <c r="G30" s="35">
        <v>11040000</v>
      </c>
      <c r="H30" s="36"/>
    </row>
    <row r="31" spans="2:8" x14ac:dyDescent="0.35">
      <c r="B31" s="33" t="s">
        <v>25</v>
      </c>
      <c r="D31" s="4" t="s">
        <v>26</v>
      </c>
      <c r="F31" s="5"/>
      <c r="G31" s="35"/>
      <c r="H31" s="36">
        <v>11040000</v>
      </c>
    </row>
    <row r="32" spans="2:8" ht="13.9" thickBot="1" x14ac:dyDescent="0.4">
      <c r="B32" s="37"/>
      <c r="C32" s="25"/>
      <c r="D32" s="24"/>
      <c r="E32" s="25"/>
      <c r="F32" s="26"/>
      <c r="G32" s="38"/>
      <c r="H32" s="39"/>
    </row>
    <row r="33" spans="2:11" x14ac:dyDescent="0.35">
      <c r="B33" s="4"/>
      <c r="H33" s="5"/>
    </row>
    <row r="34" spans="2:11" x14ac:dyDescent="0.35">
      <c r="B34" s="30" t="s">
        <v>27</v>
      </c>
      <c r="H34" s="5"/>
    </row>
    <row r="35" spans="2:11" ht="13.9" thickBot="1" x14ac:dyDescent="0.4">
      <c r="B35" s="4"/>
      <c r="H35" s="5"/>
    </row>
    <row r="36" spans="2:11" ht="13.9" thickBot="1" x14ac:dyDescent="0.4">
      <c r="B36" s="31" t="s">
        <v>18</v>
      </c>
      <c r="C36" s="32"/>
      <c r="D36" s="45" t="s">
        <v>0</v>
      </c>
      <c r="E36" s="46"/>
      <c r="F36" s="47"/>
      <c r="G36" s="31" t="s">
        <v>19</v>
      </c>
      <c r="H36" s="3" t="s">
        <v>20</v>
      </c>
    </row>
    <row r="37" spans="2:11" x14ac:dyDescent="0.35">
      <c r="B37" s="33" t="s">
        <v>21</v>
      </c>
      <c r="D37" s="4"/>
      <c r="E37" s="34" t="s">
        <v>28</v>
      </c>
      <c r="F37" s="5"/>
      <c r="G37" s="35"/>
      <c r="H37" s="36"/>
    </row>
    <row r="38" spans="2:11" x14ac:dyDescent="0.35">
      <c r="B38" s="33" t="s">
        <v>25</v>
      </c>
      <c r="D38" s="4" t="s">
        <v>29</v>
      </c>
      <c r="F38" s="5"/>
      <c r="G38" s="35">
        <v>3013000</v>
      </c>
      <c r="H38" s="36"/>
    </row>
    <row r="39" spans="2:11" x14ac:dyDescent="0.35">
      <c r="B39" s="33" t="s">
        <v>30</v>
      </c>
      <c r="D39" s="40" t="s">
        <v>31</v>
      </c>
      <c r="F39" s="5"/>
      <c r="G39" s="35"/>
      <c r="H39" s="36">
        <v>3013000</v>
      </c>
    </row>
    <row r="40" spans="2:11" ht="13.9" thickBot="1" x14ac:dyDescent="0.4">
      <c r="B40" s="37"/>
      <c r="D40" s="24"/>
      <c r="E40" s="25"/>
      <c r="F40" s="26"/>
      <c r="G40" s="38"/>
      <c r="H40" s="39"/>
    </row>
    <row r="41" spans="2:11" x14ac:dyDescent="0.35">
      <c r="B41" s="4"/>
      <c r="H41" s="5"/>
    </row>
    <row r="42" spans="2:11" x14ac:dyDescent="0.35">
      <c r="B42" s="30" t="s">
        <v>32</v>
      </c>
      <c r="H42" s="5"/>
    </row>
    <row r="43" spans="2:11" ht="13.9" thickBot="1" x14ac:dyDescent="0.4">
      <c r="B43" s="4"/>
      <c r="H43" s="5"/>
    </row>
    <row r="44" spans="2:11" ht="13.9" thickBot="1" x14ac:dyDescent="0.4">
      <c r="B44" s="31" t="s">
        <v>18</v>
      </c>
      <c r="C44" s="32"/>
      <c r="D44" s="45" t="s">
        <v>0</v>
      </c>
      <c r="E44" s="46"/>
      <c r="F44" s="47"/>
      <c r="G44" s="31" t="s">
        <v>19</v>
      </c>
      <c r="H44" s="3" t="s">
        <v>20</v>
      </c>
    </row>
    <row r="45" spans="2:11" x14ac:dyDescent="0.35">
      <c r="B45" s="33" t="s">
        <v>21</v>
      </c>
      <c r="D45" s="4"/>
      <c r="E45" s="34" t="s">
        <v>28</v>
      </c>
      <c r="F45" s="5"/>
      <c r="G45" s="35"/>
      <c r="H45" s="36"/>
    </row>
    <row r="46" spans="2:11" x14ac:dyDescent="0.35">
      <c r="B46" s="33" t="s">
        <v>25</v>
      </c>
      <c r="D46" s="4" t="s">
        <v>31</v>
      </c>
      <c r="F46" s="5"/>
      <c r="G46" s="35">
        <v>8927407.4074074067</v>
      </c>
      <c r="H46" s="36"/>
      <c r="K46" s="42"/>
    </row>
    <row r="47" spans="2:11" x14ac:dyDescent="0.35">
      <c r="B47" s="33" t="s">
        <v>30</v>
      </c>
      <c r="D47" s="40" t="s">
        <v>29</v>
      </c>
      <c r="F47" s="5"/>
      <c r="G47" s="35"/>
      <c r="H47" s="36">
        <v>8927407.4074074067</v>
      </c>
    </row>
    <row r="48" spans="2:11" ht="13.9" thickBot="1" x14ac:dyDescent="0.4">
      <c r="B48" s="37"/>
      <c r="D48" s="24"/>
      <c r="E48" s="25"/>
      <c r="F48" s="26"/>
      <c r="G48" s="38"/>
      <c r="H48" s="39"/>
    </row>
    <row r="49" spans="2:11" x14ac:dyDescent="0.35">
      <c r="B49" s="4"/>
      <c r="H49" s="5"/>
    </row>
    <row r="50" spans="2:11" x14ac:dyDescent="0.35">
      <c r="B50" s="30" t="s">
        <v>33</v>
      </c>
      <c r="H50" s="5"/>
    </row>
    <row r="51" spans="2:11" ht="13.9" thickBot="1" x14ac:dyDescent="0.4">
      <c r="B51" s="4"/>
      <c r="H51" s="5"/>
    </row>
    <row r="52" spans="2:11" ht="13.9" thickBot="1" x14ac:dyDescent="0.4">
      <c r="B52" s="31" t="s">
        <v>18</v>
      </c>
      <c r="C52" s="32"/>
      <c r="D52" s="45" t="s">
        <v>0</v>
      </c>
      <c r="E52" s="46"/>
      <c r="F52" s="47"/>
      <c r="G52" s="31" t="s">
        <v>19</v>
      </c>
      <c r="H52" s="3" t="s">
        <v>20</v>
      </c>
    </row>
    <row r="53" spans="2:11" x14ac:dyDescent="0.35">
      <c r="B53" s="33" t="s">
        <v>21</v>
      </c>
      <c r="D53" s="4"/>
      <c r="E53" s="34" t="s">
        <v>28</v>
      </c>
      <c r="F53" s="5"/>
      <c r="G53" s="35"/>
      <c r="H53" s="36"/>
    </row>
    <row r="54" spans="2:11" x14ac:dyDescent="0.35">
      <c r="B54" s="33" t="s">
        <v>25</v>
      </c>
      <c r="D54" s="4" t="s">
        <v>29</v>
      </c>
      <c r="F54" s="5"/>
      <c r="G54" s="35">
        <v>151040000</v>
      </c>
      <c r="H54" s="36"/>
    </row>
    <row r="55" spans="2:11" x14ac:dyDescent="0.35">
      <c r="B55" s="33" t="s">
        <v>23</v>
      </c>
      <c r="D55" s="4" t="s">
        <v>24</v>
      </c>
      <c r="F55" s="5"/>
      <c r="G55" s="35"/>
      <c r="H55" s="36">
        <v>151040000</v>
      </c>
    </row>
    <row r="56" spans="2:11" ht="13.9" thickBot="1" x14ac:dyDescent="0.4">
      <c r="B56" s="37"/>
      <c r="D56" s="24"/>
      <c r="E56" s="25"/>
      <c r="F56" s="26"/>
      <c r="G56" s="38"/>
      <c r="H56" s="39"/>
    </row>
    <row r="57" spans="2:11" x14ac:dyDescent="0.35">
      <c r="B57" s="4"/>
      <c r="H57" s="5"/>
    </row>
    <row r="58" spans="2:11" x14ac:dyDescent="0.35">
      <c r="B58" s="30" t="s">
        <v>34</v>
      </c>
      <c r="H58" s="5"/>
    </row>
    <row r="59" spans="2:11" ht="13.9" thickBot="1" x14ac:dyDescent="0.4">
      <c r="B59" s="4"/>
      <c r="H59" s="5"/>
    </row>
    <row r="60" spans="2:11" ht="13.9" thickBot="1" x14ac:dyDescent="0.4">
      <c r="B60" s="31" t="s">
        <v>18</v>
      </c>
      <c r="C60" s="32"/>
      <c r="D60" s="45" t="s">
        <v>0</v>
      </c>
      <c r="E60" s="46"/>
      <c r="F60" s="47"/>
      <c r="G60" s="31" t="s">
        <v>19</v>
      </c>
      <c r="H60" s="3" t="s">
        <v>20</v>
      </c>
    </row>
    <row r="61" spans="2:11" x14ac:dyDescent="0.35">
      <c r="B61" s="33" t="s">
        <v>21</v>
      </c>
      <c r="D61" s="4"/>
      <c r="E61" s="34" t="s">
        <v>28</v>
      </c>
      <c r="F61" s="5"/>
      <c r="G61" s="35"/>
      <c r="H61" s="36"/>
    </row>
    <row r="62" spans="2:11" x14ac:dyDescent="0.35">
      <c r="B62" s="33" t="s">
        <v>25</v>
      </c>
      <c r="D62" s="4" t="s">
        <v>29</v>
      </c>
      <c r="F62" s="5"/>
      <c r="G62" s="35">
        <v>90000000</v>
      </c>
      <c r="H62" s="36"/>
      <c r="K62" s="42"/>
    </row>
    <row r="63" spans="2:11" x14ac:dyDescent="0.35">
      <c r="B63" s="33" t="s">
        <v>30</v>
      </c>
      <c r="D63" s="4" t="s">
        <v>31</v>
      </c>
      <c r="F63" s="5"/>
      <c r="G63" s="35"/>
      <c r="H63" s="36">
        <v>90000000</v>
      </c>
    </row>
    <row r="64" spans="2:11" ht="13.9" thickBot="1" x14ac:dyDescent="0.4">
      <c r="B64" s="37"/>
      <c r="D64" s="24"/>
      <c r="E64" s="25"/>
      <c r="F64" s="26"/>
      <c r="G64" s="38"/>
      <c r="H64" s="39"/>
    </row>
    <row r="65" spans="2:11" ht="13.9" thickBot="1" x14ac:dyDescent="0.4">
      <c r="B65" s="24"/>
      <c r="C65" s="25"/>
      <c r="D65" s="25"/>
      <c r="E65" s="25"/>
      <c r="F65" s="25"/>
      <c r="G65" s="25"/>
      <c r="H65" s="26"/>
    </row>
    <row r="66" spans="2:11" x14ac:dyDescent="0.35">
      <c r="B66" s="27" t="s">
        <v>35</v>
      </c>
      <c r="C66" s="28"/>
      <c r="D66" s="28"/>
      <c r="E66" s="28"/>
      <c r="F66" s="28"/>
      <c r="G66" s="28"/>
      <c r="H66" s="29"/>
    </row>
    <row r="67" spans="2:11" ht="13.9" thickBot="1" x14ac:dyDescent="0.4">
      <c r="B67" s="4"/>
      <c r="H67" s="5"/>
    </row>
    <row r="68" spans="2:11" ht="13.9" thickBot="1" x14ac:dyDescent="0.4">
      <c r="B68" s="31" t="s">
        <v>18</v>
      </c>
      <c r="C68" s="32"/>
      <c r="D68" s="45" t="s">
        <v>0</v>
      </c>
      <c r="E68" s="46"/>
      <c r="F68" s="47"/>
      <c r="G68" s="31" t="s">
        <v>19</v>
      </c>
      <c r="H68" s="3" t="s">
        <v>20</v>
      </c>
    </row>
    <row r="69" spans="2:11" x14ac:dyDescent="0.35">
      <c r="B69" s="33" t="s">
        <v>36</v>
      </c>
      <c r="D69" s="4"/>
      <c r="E69" s="34" t="s">
        <v>37</v>
      </c>
      <c r="F69" s="5"/>
      <c r="G69" s="35"/>
      <c r="H69" s="36"/>
    </row>
    <row r="70" spans="2:11" x14ac:dyDescent="0.35">
      <c r="B70" s="33" t="s">
        <v>23</v>
      </c>
      <c r="D70" s="4" t="s">
        <v>24</v>
      </c>
      <c r="F70" s="5"/>
      <c r="G70" s="35">
        <v>150000000</v>
      </c>
      <c r="H70" s="36"/>
    </row>
    <row r="71" spans="2:11" x14ac:dyDescent="0.35">
      <c r="B71" s="33" t="s">
        <v>25</v>
      </c>
      <c r="D71" s="41" t="s">
        <v>38</v>
      </c>
      <c r="F71" s="5"/>
      <c r="G71" s="35"/>
      <c r="H71" s="36">
        <v>150000000</v>
      </c>
    </row>
    <row r="72" spans="2:11" ht="13.9" thickBot="1" x14ac:dyDescent="0.4">
      <c r="B72" s="37"/>
      <c r="D72" s="24"/>
      <c r="E72" s="25"/>
      <c r="F72" s="26"/>
      <c r="G72" s="38"/>
      <c r="H72" s="39"/>
    </row>
    <row r="73" spans="2:11" x14ac:dyDescent="0.35">
      <c r="B73" s="4"/>
      <c r="H73" s="5"/>
    </row>
    <row r="74" spans="2:11" x14ac:dyDescent="0.35">
      <c r="B74" s="30" t="s">
        <v>39</v>
      </c>
      <c r="H74" s="5"/>
    </row>
    <row r="75" spans="2:11" ht="13.9" thickBot="1" x14ac:dyDescent="0.4">
      <c r="B75" s="4"/>
      <c r="H75" s="5"/>
    </row>
    <row r="76" spans="2:11" ht="13.9" thickBot="1" x14ac:dyDescent="0.4">
      <c r="B76" s="31" t="s">
        <v>18</v>
      </c>
      <c r="C76" s="32"/>
      <c r="D76" s="45" t="s">
        <v>0</v>
      </c>
      <c r="E76" s="46"/>
      <c r="F76" s="47"/>
      <c r="G76" s="31" t="s">
        <v>19</v>
      </c>
      <c r="H76" s="3" t="s">
        <v>20</v>
      </c>
    </row>
    <row r="77" spans="2:11" x14ac:dyDescent="0.35">
      <c r="B77" s="33" t="s">
        <v>21</v>
      </c>
      <c r="D77" s="4"/>
      <c r="E77" s="34" t="s">
        <v>40</v>
      </c>
      <c r="F77" s="5"/>
      <c r="G77" s="35"/>
      <c r="H77" s="36"/>
    </row>
    <row r="78" spans="2:11" x14ac:dyDescent="0.35">
      <c r="B78" s="33" t="s">
        <v>25</v>
      </c>
      <c r="D78" s="4" t="s">
        <v>29</v>
      </c>
      <c r="F78" s="5"/>
      <c r="G78" s="35">
        <v>4222222.222222222</v>
      </c>
      <c r="H78" s="36"/>
      <c r="K78" s="42"/>
    </row>
    <row r="79" spans="2:11" x14ac:dyDescent="0.35">
      <c r="B79" s="33" t="s">
        <v>30</v>
      </c>
      <c r="D79" s="4" t="s">
        <v>31</v>
      </c>
      <c r="F79" s="5"/>
      <c r="G79" s="35"/>
      <c r="H79" s="36">
        <v>4222222.222222222</v>
      </c>
    </row>
    <row r="80" spans="2:11" ht="13.9" thickBot="1" x14ac:dyDescent="0.4">
      <c r="B80" s="37"/>
      <c r="C80" s="25"/>
      <c r="D80" s="24"/>
      <c r="E80" s="25"/>
      <c r="F80" s="26"/>
      <c r="G80" s="38"/>
      <c r="H80" s="39"/>
      <c r="K80" s="42"/>
    </row>
  </sheetData>
  <mergeCells count="27">
    <mergeCell ref="D68:F68"/>
    <mergeCell ref="D76:F76"/>
    <mergeCell ref="H16:H17"/>
    <mergeCell ref="D28:F28"/>
    <mergeCell ref="D36:F36"/>
    <mergeCell ref="D44:F44"/>
    <mergeCell ref="D52:F52"/>
    <mergeCell ref="D60:F60"/>
    <mergeCell ref="B16:B17"/>
    <mergeCell ref="C16:C17"/>
    <mergeCell ref="D16:D17"/>
    <mergeCell ref="E16:E17"/>
    <mergeCell ref="F16:F17"/>
    <mergeCell ref="G16:G17"/>
    <mergeCell ref="C6:C7"/>
    <mergeCell ref="D6:D7"/>
    <mergeCell ref="E6:E7"/>
    <mergeCell ref="F6:F7"/>
    <mergeCell ref="G6:G7"/>
    <mergeCell ref="H6:H7"/>
    <mergeCell ref="B2:H2"/>
    <mergeCell ref="B4:B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41461-704B-4C18-8841-0C568D99B944}">
  <dimension ref="B1:N56"/>
  <sheetViews>
    <sheetView workbookViewId="0">
      <selection activeCell="B2" sqref="B2"/>
    </sheetView>
  </sheetViews>
  <sheetFormatPr baseColWidth="10" defaultRowHeight="14.25" x14ac:dyDescent="0.45"/>
  <cols>
    <col min="1" max="1" width="4.59765625" customWidth="1"/>
    <col min="2" max="2" width="24.265625" customWidth="1"/>
    <col min="3" max="3" width="14.19921875" bestFit="1" customWidth="1"/>
    <col min="5" max="5" width="21.9296875" customWidth="1"/>
    <col min="6" max="6" width="18.3984375" customWidth="1"/>
    <col min="8" max="8" width="27.53125" customWidth="1"/>
    <col min="9" max="10" width="20.796875" style="1" customWidth="1"/>
  </cols>
  <sheetData>
    <row r="1" spans="2:6" x14ac:dyDescent="0.45">
      <c r="B1" s="60" t="s">
        <v>75</v>
      </c>
      <c r="C1" s="61"/>
      <c r="D1" s="61"/>
      <c r="E1" s="61"/>
      <c r="F1" s="61"/>
    </row>
    <row r="2" spans="2:6" x14ac:dyDescent="0.45">
      <c r="B2" s="62"/>
      <c r="C2" s="61"/>
      <c r="D2" s="61"/>
      <c r="E2" s="61"/>
      <c r="F2" s="61"/>
    </row>
    <row r="3" spans="2:6" x14ac:dyDescent="0.45">
      <c r="B3" s="63" t="s">
        <v>42</v>
      </c>
      <c r="C3" s="61"/>
      <c r="D3" s="61"/>
      <c r="E3" s="61"/>
      <c r="F3" s="61"/>
    </row>
    <row r="4" spans="2:6" x14ac:dyDescent="0.45">
      <c r="B4" s="64"/>
      <c r="C4" s="61"/>
      <c r="D4" s="61"/>
      <c r="E4" s="61"/>
      <c r="F4" s="61"/>
    </row>
    <row r="5" spans="2:6" x14ac:dyDescent="0.45">
      <c r="B5" s="63" t="s">
        <v>74</v>
      </c>
      <c r="C5" s="61"/>
      <c r="D5" s="61"/>
      <c r="E5" s="61"/>
      <c r="F5" s="61"/>
    </row>
    <row r="6" spans="2:6" x14ac:dyDescent="0.45">
      <c r="B6" s="64"/>
      <c r="C6" s="61"/>
      <c r="D6" s="61"/>
      <c r="E6" s="61"/>
      <c r="F6" s="61"/>
    </row>
    <row r="7" spans="2:6" x14ac:dyDescent="0.45">
      <c r="B7" s="63" t="s">
        <v>43</v>
      </c>
      <c r="C7" s="61"/>
      <c r="D7" s="61"/>
      <c r="E7" s="61"/>
      <c r="F7" s="61"/>
    </row>
    <row r="8" spans="2:6" ht="14.65" thickBot="1" x14ac:dyDescent="0.5">
      <c r="B8" s="62"/>
      <c r="C8" s="61"/>
      <c r="D8" s="61"/>
      <c r="E8" s="61"/>
      <c r="F8" s="61"/>
    </row>
    <row r="9" spans="2:6" ht="14.65" thickBot="1" x14ac:dyDescent="0.5">
      <c r="B9" s="65" t="s">
        <v>44</v>
      </c>
      <c r="C9" s="66"/>
      <c r="D9" s="67"/>
      <c r="E9" s="65" t="s">
        <v>45</v>
      </c>
      <c r="F9" s="66"/>
    </row>
    <row r="10" spans="2:6" ht="14.65" thickBot="1" x14ac:dyDescent="0.5">
      <c r="B10" s="68" t="s">
        <v>46</v>
      </c>
      <c r="C10" s="52">
        <v>290000000</v>
      </c>
      <c r="D10" s="69"/>
      <c r="E10" s="70" t="s">
        <v>46</v>
      </c>
      <c r="F10" s="54">
        <v>85000000</v>
      </c>
    </row>
    <row r="11" spans="2:6" ht="14.65" thickBot="1" x14ac:dyDescent="0.5">
      <c r="B11" s="68" t="s">
        <v>47</v>
      </c>
      <c r="C11" s="52">
        <v>-35000000</v>
      </c>
      <c r="D11" s="69"/>
      <c r="E11" s="70" t="s">
        <v>48</v>
      </c>
      <c r="F11" s="52">
        <v>-40000000</v>
      </c>
    </row>
    <row r="12" spans="2:6" ht="14.65" thickBot="1" x14ac:dyDescent="0.5">
      <c r="B12" s="71" t="s">
        <v>49</v>
      </c>
      <c r="C12" s="55">
        <f>+C11+C10</f>
        <v>255000000</v>
      </c>
      <c r="D12" s="67"/>
      <c r="E12" s="72" t="s">
        <v>49</v>
      </c>
      <c r="F12" s="55">
        <f>+F10+F11</f>
        <v>45000000</v>
      </c>
    </row>
    <row r="13" spans="2:6" ht="14.65" thickBot="1" x14ac:dyDescent="0.5">
      <c r="B13" s="64"/>
      <c r="C13" s="61"/>
      <c r="D13" s="61"/>
      <c r="E13" s="61"/>
      <c r="F13" s="61"/>
    </row>
    <row r="14" spans="2:6" ht="14.65" thickBot="1" x14ac:dyDescent="0.5">
      <c r="B14" s="65" t="s">
        <v>50</v>
      </c>
      <c r="C14" s="66"/>
      <c r="D14" s="67"/>
      <c r="E14" s="65" t="s">
        <v>51</v>
      </c>
      <c r="F14" s="66"/>
    </row>
    <row r="15" spans="2:6" ht="14.65" thickBot="1" x14ac:dyDescent="0.5">
      <c r="B15" s="73" t="s">
        <v>52</v>
      </c>
      <c r="C15" s="56">
        <v>160000000</v>
      </c>
      <c r="D15" s="69"/>
      <c r="E15" s="74" t="s">
        <v>53</v>
      </c>
      <c r="F15" s="57">
        <v>800000000</v>
      </c>
    </row>
    <row r="16" spans="2:6" ht="14.65" thickBot="1" x14ac:dyDescent="0.5">
      <c r="B16" s="73" t="s">
        <v>54</v>
      </c>
      <c r="C16" s="56">
        <v>230000000</v>
      </c>
      <c r="D16" s="69"/>
      <c r="E16" s="74" t="s">
        <v>55</v>
      </c>
      <c r="F16" s="56">
        <v>110000000</v>
      </c>
    </row>
    <row r="17" spans="2:10" ht="14.65" thickBot="1" x14ac:dyDescent="0.5">
      <c r="B17" s="73" t="s">
        <v>56</v>
      </c>
      <c r="C17" s="56">
        <v>50000000</v>
      </c>
      <c r="D17" s="69"/>
      <c r="E17" s="74" t="s">
        <v>57</v>
      </c>
      <c r="F17" s="56">
        <v>130000000</v>
      </c>
    </row>
    <row r="18" spans="2:10" ht="14.65" thickBot="1" x14ac:dyDescent="0.5">
      <c r="B18" s="73" t="s">
        <v>58</v>
      </c>
      <c r="C18" s="56">
        <v>60000000</v>
      </c>
      <c r="D18" s="69"/>
      <c r="E18" s="75" t="s">
        <v>59</v>
      </c>
      <c r="F18" s="58">
        <f>+F15-F16-F17</f>
        <v>560000000</v>
      </c>
    </row>
    <row r="19" spans="2:10" ht="14.65" thickBot="1" x14ac:dyDescent="0.5">
      <c r="B19" s="76" t="s">
        <v>60</v>
      </c>
      <c r="C19" s="58">
        <f>+C15+C16+C17+C18</f>
        <v>500000000</v>
      </c>
      <c r="D19" s="77"/>
      <c r="E19" s="78"/>
      <c r="F19" s="78"/>
    </row>
    <row r="20" spans="2:10" ht="14.65" thickBot="1" x14ac:dyDescent="0.5">
      <c r="B20" s="64"/>
      <c r="C20" s="61"/>
      <c r="D20" s="61"/>
      <c r="E20" s="61"/>
      <c r="F20" s="61"/>
    </row>
    <row r="21" spans="2:10" ht="14.65" thickBot="1" x14ac:dyDescent="0.5">
      <c r="B21" s="65" t="s">
        <v>61</v>
      </c>
      <c r="C21" s="66"/>
      <c r="D21" s="61"/>
      <c r="E21" s="61"/>
      <c r="F21" s="61"/>
    </row>
    <row r="22" spans="2:10" ht="14.65" thickBot="1" x14ac:dyDescent="0.5">
      <c r="B22" s="73">
        <v>1</v>
      </c>
      <c r="C22" s="56">
        <v>290000000</v>
      </c>
      <c r="D22" s="61"/>
      <c r="E22" s="61"/>
      <c r="F22" s="61"/>
    </row>
    <row r="23" spans="2:10" ht="14.65" thickBot="1" x14ac:dyDescent="0.5">
      <c r="B23" s="73">
        <v>2</v>
      </c>
      <c r="C23" s="56">
        <v>270000000</v>
      </c>
      <c r="D23" s="61"/>
      <c r="E23" s="61"/>
      <c r="F23" s="61"/>
    </row>
    <row r="24" spans="2:10" ht="14.65" thickBot="1" x14ac:dyDescent="0.5">
      <c r="B24" s="73">
        <v>3</v>
      </c>
      <c r="C24" s="56">
        <v>280000000</v>
      </c>
      <c r="D24" s="61"/>
      <c r="E24" s="61"/>
      <c r="F24" s="61"/>
    </row>
    <row r="25" spans="2:10" ht="14.65" thickBot="1" x14ac:dyDescent="0.5">
      <c r="B25" s="73">
        <v>4</v>
      </c>
      <c r="C25" s="56">
        <v>310000000</v>
      </c>
      <c r="D25" s="61"/>
      <c r="E25" s="61"/>
      <c r="F25" s="61"/>
    </row>
    <row r="26" spans="2:10" ht="14.65" thickBot="1" x14ac:dyDescent="0.5">
      <c r="B26" s="73">
        <v>5</v>
      </c>
      <c r="C26" s="56">
        <v>340000000</v>
      </c>
      <c r="D26" s="61"/>
      <c r="E26" s="61"/>
      <c r="F26" s="61"/>
    </row>
    <row r="27" spans="2:10" x14ac:dyDescent="0.45">
      <c r="B27" s="64"/>
      <c r="C27" s="61"/>
      <c r="D27" s="61"/>
      <c r="E27" s="61"/>
      <c r="F27" s="61"/>
    </row>
    <row r="28" spans="2:10" x14ac:dyDescent="0.45">
      <c r="B28" s="84"/>
      <c r="C28" s="85"/>
      <c r="D28" s="85"/>
      <c r="E28" s="85"/>
      <c r="F28" s="61"/>
      <c r="G28" s="79" t="s">
        <v>62</v>
      </c>
    </row>
    <row r="29" spans="2:10" ht="14.65" thickBot="1" x14ac:dyDescent="0.5">
      <c r="B29" s="86"/>
      <c r="C29" s="85"/>
      <c r="D29" s="85"/>
      <c r="E29" s="85"/>
      <c r="F29" s="61"/>
    </row>
    <row r="30" spans="2:10" ht="15.4" thickBot="1" x14ac:dyDescent="0.5">
      <c r="B30" s="87"/>
      <c r="C30" s="87"/>
      <c r="D30" s="87"/>
      <c r="E30" s="87"/>
      <c r="F30" s="61"/>
      <c r="G30" s="80" t="s">
        <v>18</v>
      </c>
      <c r="H30" s="59" t="s">
        <v>0</v>
      </c>
      <c r="I30" s="89" t="s">
        <v>19</v>
      </c>
      <c r="J30" s="89" t="s">
        <v>20</v>
      </c>
    </row>
    <row r="31" spans="2:10" x14ac:dyDescent="0.45">
      <c r="B31" s="88"/>
      <c r="C31" s="88"/>
      <c r="D31" s="88"/>
      <c r="E31" s="88"/>
      <c r="F31" s="61"/>
      <c r="G31" s="81"/>
      <c r="H31" s="81"/>
      <c r="I31" s="90"/>
      <c r="J31" s="90"/>
    </row>
    <row r="32" spans="2:10" x14ac:dyDescent="0.45">
      <c r="B32" s="88"/>
      <c r="C32" s="88"/>
      <c r="D32" s="88"/>
      <c r="E32" s="88"/>
      <c r="F32" s="61"/>
      <c r="G32" s="82"/>
      <c r="H32" s="82"/>
      <c r="I32" s="91"/>
      <c r="J32" s="91"/>
    </row>
    <row r="33" spans="2:14" x14ac:dyDescent="0.45">
      <c r="B33" s="88"/>
      <c r="C33" s="88"/>
      <c r="D33" s="88"/>
      <c r="E33" s="88"/>
      <c r="F33" s="61"/>
      <c r="G33" s="82"/>
      <c r="H33" s="82"/>
      <c r="I33" s="91"/>
      <c r="J33" s="91"/>
    </row>
    <row r="34" spans="2:14" x14ac:dyDescent="0.45">
      <c r="B34" s="88"/>
      <c r="C34" s="88"/>
      <c r="D34" s="88"/>
      <c r="E34" s="88"/>
      <c r="F34" s="61"/>
      <c r="G34" s="82"/>
      <c r="H34" s="82"/>
      <c r="I34" s="91"/>
      <c r="J34" s="91"/>
    </row>
    <row r="35" spans="2:14" ht="14.65" thickBot="1" x14ac:dyDescent="0.5">
      <c r="B35" s="88"/>
      <c r="C35" s="88"/>
      <c r="D35" s="88"/>
      <c r="E35" s="88"/>
      <c r="F35" s="61"/>
      <c r="G35" s="83"/>
      <c r="H35" s="83"/>
      <c r="I35" s="92"/>
      <c r="J35" s="92"/>
    </row>
    <row r="36" spans="2:14" x14ac:dyDescent="0.45">
      <c r="B36" s="86"/>
      <c r="C36" s="85"/>
      <c r="D36" s="85"/>
      <c r="E36" s="85"/>
      <c r="F36" s="61"/>
    </row>
    <row r="37" spans="2:14" x14ac:dyDescent="0.45">
      <c r="B37" s="64"/>
      <c r="C37" s="61"/>
      <c r="D37" s="61"/>
      <c r="E37" s="61"/>
      <c r="F37" s="61"/>
    </row>
    <row r="38" spans="2:14" ht="14.65" thickBot="1" x14ac:dyDescent="0.5"/>
    <row r="39" spans="2:14" ht="40.9" thickBot="1" x14ac:dyDescent="0.5">
      <c r="G39" s="93" t="s">
        <v>63</v>
      </c>
      <c r="H39" s="94" t="s">
        <v>64</v>
      </c>
      <c r="I39" s="94" t="s">
        <v>65</v>
      </c>
      <c r="J39" s="94" t="s">
        <v>66</v>
      </c>
      <c r="K39" s="94" t="s">
        <v>67</v>
      </c>
      <c r="L39" s="94" t="s">
        <v>68</v>
      </c>
      <c r="M39" s="94" t="s">
        <v>69</v>
      </c>
      <c r="N39" s="94" t="s">
        <v>70</v>
      </c>
    </row>
    <row r="40" spans="2:14" ht="14.65" thickBot="1" x14ac:dyDescent="0.5">
      <c r="G40" s="95" t="s">
        <v>71</v>
      </c>
      <c r="H40" s="53"/>
      <c r="I40" s="96"/>
      <c r="J40" s="96"/>
      <c r="K40" s="96"/>
      <c r="L40" s="96"/>
      <c r="M40" s="96"/>
      <c r="N40" s="96"/>
    </row>
    <row r="41" spans="2:14" ht="14.65" thickBot="1" x14ac:dyDescent="0.5">
      <c r="G41" s="95" t="s">
        <v>72</v>
      </c>
      <c r="H41" s="53"/>
      <c r="I41" s="96"/>
      <c r="J41" s="96"/>
      <c r="K41" s="96"/>
      <c r="L41" s="96"/>
      <c r="M41" s="96"/>
      <c r="N41" s="96"/>
    </row>
    <row r="42" spans="2:14" ht="14.65" thickBot="1" x14ac:dyDescent="0.5">
      <c r="G42" s="95" t="s">
        <v>73</v>
      </c>
      <c r="H42" s="53"/>
      <c r="I42" s="96"/>
      <c r="J42" s="96"/>
      <c r="K42" s="96"/>
      <c r="L42" s="96"/>
      <c r="M42" s="96"/>
      <c r="N42" s="96"/>
    </row>
    <row r="44" spans="2:14" ht="14.65" thickBot="1" x14ac:dyDescent="0.5"/>
    <row r="45" spans="2:14" ht="14.25" customHeight="1" x14ac:dyDescent="0.45">
      <c r="G45" s="97" t="s">
        <v>71</v>
      </c>
      <c r="H45" s="102"/>
      <c r="I45" s="103"/>
      <c r="J45" s="103"/>
      <c r="K45" s="103"/>
      <c r="L45" s="103"/>
      <c r="M45" s="103"/>
      <c r="N45" s="104"/>
    </row>
    <row r="46" spans="2:14" ht="14.25" customHeight="1" x14ac:dyDescent="0.45">
      <c r="G46" s="98"/>
      <c r="H46" s="100"/>
      <c r="I46" s="101"/>
      <c r="J46" s="101"/>
      <c r="K46" s="101"/>
      <c r="L46" s="101"/>
      <c r="M46" s="101"/>
      <c r="N46" s="105"/>
    </row>
    <row r="47" spans="2:14" ht="14.25" customHeight="1" x14ac:dyDescent="0.45">
      <c r="G47" s="98"/>
      <c r="H47" s="100"/>
      <c r="I47" s="101"/>
      <c r="J47" s="101"/>
      <c r="K47" s="101"/>
      <c r="L47" s="101"/>
      <c r="M47" s="101"/>
      <c r="N47" s="105"/>
    </row>
    <row r="48" spans="2:14" ht="14.65" customHeight="1" thickBot="1" x14ac:dyDescent="0.5">
      <c r="G48" s="99"/>
      <c r="H48" s="106"/>
      <c r="I48" s="107"/>
      <c r="J48" s="107"/>
      <c r="K48" s="107"/>
      <c r="L48" s="107"/>
      <c r="M48" s="107"/>
      <c r="N48" s="108"/>
    </row>
    <row r="49" spans="7:14" ht="14.25" customHeight="1" x14ac:dyDescent="0.45">
      <c r="G49" s="97" t="s">
        <v>72</v>
      </c>
      <c r="H49" s="102"/>
      <c r="I49" s="103"/>
      <c r="J49" s="103"/>
      <c r="K49" s="103"/>
      <c r="L49" s="103"/>
      <c r="M49" s="103"/>
      <c r="N49" s="104"/>
    </row>
    <row r="50" spans="7:14" ht="14.25" customHeight="1" x14ac:dyDescent="0.45">
      <c r="G50" s="98"/>
      <c r="H50" s="100"/>
      <c r="I50" s="101"/>
      <c r="J50" s="101"/>
      <c r="K50" s="101"/>
      <c r="L50" s="101"/>
      <c r="M50" s="101"/>
      <c r="N50" s="105"/>
    </row>
    <row r="51" spans="7:14" ht="14.25" customHeight="1" x14ac:dyDescent="0.45">
      <c r="G51" s="98"/>
      <c r="H51" s="100"/>
      <c r="I51" s="101"/>
      <c r="J51" s="101"/>
      <c r="K51" s="101"/>
      <c r="L51" s="101"/>
      <c r="M51" s="101"/>
      <c r="N51" s="105"/>
    </row>
    <row r="52" spans="7:14" ht="14.65" customHeight="1" thickBot="1" x14ac:dyDescent="0.5">
      <c r="G52" s="99"/>
      <c r="H52" s="106"/>
      <c r="I52" s="107"/>
      <c r="J52" s="107"/>
      <c r="K52" s="107"/>
      <c r="L52" s="107"/>
      <c r="M52" s="107"/>
      <c r="N52" s="108"/>
    </row>
    <row r="53" spans="7:14" ht="14.25" customHeight="1" x14ac:dyDescent="0.45">
      <c r="G53" s="97" t="s">
        <v>73</v>
      </c>
      <c r="H53" s="102"/>
      <c r="I53" s="103"/>
      <c r="J53" s="103"/>
      <c r="K53" s="103"/>
      <c r="L53" s="103"/>
      <c r="M53" s="103"/>
      <c r="N53" s="104"/>
    </row>
    <row r="54" spans="7:14" ht="14.25" customHeight="1" x14ac:dyDescent="0.45">
      <c r="G54" s="98"/>
      <c r="H54" s="100"/>
      <c r="I54" s="101"/>
      <c r="J54" s="101"/>
      <c r="K54" s="101"/>
      <c r="L54" s="101"/>
      <c r="M54" s="101"/>
      <c r="N54" s="105"/>
    </row>
    <row r="55" spans="7:14" ht="14.25" customHeight="1" x14ac:dyDescent="0.45">
      <c r="G55" s="98"/>
      <c r="H55" s="100"/>
      <c r="I55" s="101"/>
      <c r="J55" s="101"/>
      <c r="K55" s="101"/>
      <c r="L55" s="101"/>
      <c r="M55" s="101"/>
      <c r="N55" s="105"/>
    </row>
    <row r="56" spans="7:14" ht="14.65" customHeight="1" thickBot="1" x14ac:dyDescent="0.5">
      <c r="G56" s="99"/>
      <c r="H56" s="106"/>
      <c r="I56" s="107"/>
      <c r="J56" s="107"/>
      <c r="K56" s="107"/>
      <c r="L56" s="107"/>
      <c r="M56" s="107"/>
      <c r="N56" s="108"/>
    </row>
  </sheetData>
  <mergeCells count="19">
    <mergeCell ref="G49:G52"/>
    <mergeCell ref="G53:G56"/>
    <mergeCell ref="H45:N48"/>
    <mergeCell ref="H49:N52"/>
    <mergeCell ref="H53:N56"/>
    <mergeCell ref="G31:G35"/>
    <mergeCell ref="H31:H35"/>
    <mergeCell ref="I31:I35"/>
    <mergeCell ref="J31:J35"/>
    <mergeCell ref="G45:G48"/>
    <mergeCell ref="B9:C9"/>
    <mergeCell ref="E9:F9"/>
    <mergeCell ref="B14:C14"/>
    <mergeCell ref="E14:F14"/>
    <mergeCell ref="B21:C21"/>
    <mergeCell ref="B31:B35"/>
    <mergeCell ref="C31:C35"/>
    <mergeCell ref="D31:D35"/>
    <mergeCell ref="E31:E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PPE</vt:lpstr>
      <vt:lpstr>Goodwill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Andrés Filgueira</dc:creator>
  <cp:lastModifiedBy>Carlos Andrés Filgueira</cp:lastModifiedBy>
  <dcterms:created xsi:type="dcterms:W3CDTF">2025-08-03T21:35:39Z</dcterms:created>
  <dcterms:modified xsi:type="dcterms:W3CDTF">2025-08-04T22:44:55Z</dcterms:modified>
</cp:coreProperties>
</file>