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d.docs.live.net/08b03ea577e69e87/Desktop/"/>
    </mc:Choice>
  </mc:AlternateContent>
  <xr:revisionPtr revIDLastSave="289" documentId="8_{77C41C5A-90BF-4AD7-8ED0-49779E364B39}" xr6:coauthVersionLast="47" xr6:coauthVersionMax="47" xr10:uidLastSave="{D020BF02-64E1-47CC-81C6-15F15CEEFB15}"/>
  <bookViews>
    <workbookView xWindow="-98" yWindow="-98" windowWidth="21795" windowHeight="12975" xr2:uid="{841579FD-41F0-4D3C-BEDC-03C4AE8D8FA6}"/>
  </bookViews>
  <sheets>
    <sheet name="Ej 1" sheetId="19" r:id="rId1"/>
    <sheet name="Preguntas" sheetId="25" r:id="rId2"/>
    <sheet name="Alternativas" sheetId="24" r:id="rId3"/>
    <sheet name="Balance" sheetId="21" r:id="rId4"/>
    <sheet name="Materialidad" sheetId="26" r:id="rId5"/>
    <sheet name="Diferido" sheetId="22" r:id="rId6"/>
    <sheet name="Ajustes" sheetId="2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26" l="1"/>
  <c r="F47" i="23" l="1"/>
  <c r="G47" i="23"/>
  <c r="G20" i="22"/>
  <c r="H20" i="22"/>
  <c r="F10" i="21" l="1"/>
  <c r="F30" i="21"/>
  <c r="F25" i="21"/>
  <c r="F28" i="21" s="1"/>
  <c r="F19" i="21"/>
  <c r="F15" i="21"/>
  <c r="F12" i="21"/>
  <c r="C29" i="21"/>
  <c r="C23" i="21"/>
  <c r="C20" i="21"/>
  <c r="C15" i="21"/>
  <c r="C13" i="21"/>
  <c r="C10" i="21"/>
  <c r="J17" i="19"/>
  <c r="F23" i="21" l="1"/>
  <c r="F35" i="21" s="1"/>
  <c r="C18" i="21"/>
  <c r="C32" i="21"/>
  <c r="C35" i="21" l="1"/>
  <c r="J13" i="19" l="1"/>
  <c r="I13" i="19"/>
  <c r="J14" i="19" l="1"/>
</calcChain>
</file>

<file path=xl/sharedStrings.xml><?xml version="1.0" encoding="utf-8"?>
<sst xmlns="http://schemas.openxmlformats.org/spreadsheetml/2006/main" count="273" uniqueCount="228">
  <si>
    <t>Fecha</t>
  </si>
  <si>
    <t>Detalle</t>
  </si>
  <si>
    <t>Debe</t>
  </si>
  <si>
    <t>Haber</t>
  </si>
  <si>
    <t>-</t>
  </si>
  <si>
    <t>Activo</t>
  </si>
  <si>
    <t>Patrimonio</t>
  </si>
  <si>
    <t>Otras Reservas</t>
  </si>
  <si>
    <t>Ganancia</t>
  </si>
  <si>
    <t>Monto</t>
  </si>
  <si>
    <t>Pasivo</t>
  </si>
  <si>
    <t>Balance</t>
  </si>
  <si>
    <t>Resultados Acumulados</t>
  </si>
  <si>
    <t>Capital</t>
  </si>
  <si>
    <t>Utilidad del ejercicio</t>
  </si>
  <si>
    <t>31.12.2023</t>
  </si>
  <si>
    <t>Activos</t>
  </si>
  <si>
    <t>Pasivos</t>
  </si>
  <si>
    <t>Diferencias</t>
  </si>
  <si>
    <t>Gasto</t>
  </si>
  <si>
    <t>31.12.2024</t>
  </si>
  <si>
    <t>1. Al efectuar la auditoría a las inversiones en empresas relacionadas nos encontramos con la siguiente información:</t>
  </si>
  <si>
    <t>Mercados no activos N°2</t>
  </si>
  <si>
    <t>%</t>
  </si>
  <si>
    <t>Inversión Empresas Relaciondas</t>
  </si>
  <si>
    <t>01.01.</t>
  </si>
  <si>
    <t>31.12.</t>
  </si>
  <si>
    <t>31.12</t>
  </si>
  <si>
    <t>SD</t>
  </si>
  <si>
    <t>Validación</t>
  </si>
  <si>
    <t>P</t>
  </si>
  <si>
    <t>Neto</t>
  </si>
  <si>
    <t>Banco</t>
  </si>
  <si>
    <t>Balance Clasificado al 31.12.2023</t>
  </si>
  <si>
    <t>Efectivo y equivalente Ef.</t>
  </si>
  <si>
    <t>Otros Pasivos financieros</t>
  </si>
  <si>
    <t>Caja</t>
  </si>
  <si>
    <t>Cuentas por pagar</t>
  </si>
  <si>
    <t xml:space="preserve">Prov. Vacaciones </t>
  </si>
  <si>
    <t>Inventarios</t>
  </si>
  <si>
    <t>Existencias</t>
  </si>
  <si>
    <t>Provisión Contrato Oneroso</t>
  </si>
  <si>
    <t xml:space="preserve">Activos por Impuestos </t>
  </si>
  <si>
    <t>Otras Provisiones</t>
  </si>
  <si>
    <t>PPM</t>
  </si>
  <si>
    <t>Provisión Reestructuración</t>
  </si>
  <si>
    <t>Provisión Juicios</t>
  </si>
  <si>
    <t>Total Activos Corrientes</t>
  </si>
  <si>
    <t>Provisión medioambiental</t>
  </si>
  <si>
    <t>Beneficios a los empleados</t>
  </si>
  <si>
    <t>Intangibles</t>
  </si>
  <si>
    <t>PIAS</t>
  </si>
  <si>
    <t>Software</t>
  </si>
  <si>
    <t>Provisión Gratificaciones</t>
  </si>
  <si>
    <t>Propiedades Plantas y Eq.</t>
  </si>
  <si>
    <t>Total Pasivos Corrientes</t>
  </si>
  <si>
    <t>Maquinarias</t>
  </si>
  <si>
    <t>Dep. Acum Maquinarias</t>
  </si>
  <si>
    <t>Edificios</t>
  </si>
  <si>
    <t>Impuestos Diferidos</t>
  </si>
  <si>
    <t>Dep. Acum Edificios</t>
  </si>
  <si>
    <t>Pasivos por diferidos</t>
  </si>
  <si>
    <t>Terrenos</t>
  </si>
  <si>
    <t>Total Pasivos no Corrientes</t>
  </si>
  <si>
    <t>Activos por diferidos</t>
  </si>
  <si>
    <t>Total Activos no Corrientes</t>
  </si>
  <si>
    <t>Total Activos</t>
  </si>
  <si>
    <t>Total Pasivos</t>
  </si>
  <si>
    <t>Total de Ingresos</t>
  </si>
  <si>
    <t>Utilidad ant. de Impuesto</t>
  </si>
  <si>
    <t>Utilidad ant. Imp. 2022</t>
  </si>
  <si>
    <t>Utilidad ant. Imp. 2021</t>
  </si>
  <si>
    <t>Préstamos Bancarios</t>
  </si>
  <si>
    <r>
      <t>1.</t>
    </r>
    <r>
      <rPr>
        <sz val="7"/>
        <color theme="1"/>
        <rFont val="Times New Roman"/>
        <family val="1"/>
      </rPr>
      <t xml:space="preserve">      </t>
    </r>
    <r>
      <rPr>
        <sz val="10"/>
        <color theme="1"/>
        <rFont val="Georgia"/>
        <family val="1"/>
      </rPr>
      <t>Las provisiones que se generaron el año 2023 tienen el siguiente detalle</t>
    </r>
  </si>
  <si>
    <r>
      <t>a)</t>
    </r>
    <r>
      <rPr>
        <sz val="7"/>
        <color theme="1"/>
        <rFont val="Times New Roman"/>
        <family val="1"/>
      </rPr>
      <t xml:space="preserve">     </t>
    </r>
    <r>
      <rPr>
        <sz val="10"/>
        <color theme="1"/>
        <rFont val="Georgia"/>
        <family val="1"/>
      </rPr>
      <t>La provisión gratificaciones es un derecho adquirido</t>
    </r>
  </si>
  <si>
    <r>
      <t>c)</t>
    </r>
    <r>
      <rPr>
        <sz val="7"/>
        <color theme="1"/>
        <rFont val="Times New Roman"/>
        <family val="1"/>
      </rPr>
      <t xml:space="preserve">      </t>
    </r>
    <r>
      <rPr>
        <sz val="10"/>
        <color theme="1"/>
        <rFont val="Georgia"/>
        <family val="1"/>
      </rPr>
      <t>La provisión Indemnizaciones se provisiona un tope de 11 años por trabajador según lo legal</t>
    </r>
  </si>
  <si>
    <r>
      <t>d)</t>
    </r>
    <r>
      <rPr>
        <sz val="7"/>
        <color theme="1"/>
        <rFont val="Times New Roman"/>
        <family val="1"/>
      </rPr>
      <t xml:space="preserve">     </t>
    </r>
    <r>
      <rPr>
        <sz val="10"/>
        <color theme="1"/>
        <rFont val="Georgia"/>
        <family val="1"/>
      </rPr>
      <t>En reuniones sostenidas nos informan que se aprobó por el gerente general la reestructuración de la empresa, lo que afecta en un gasto de $23.000.000 en el siguiente año</t>
    </r>
  </si>
  <si>
    <t>Los directores aprueban el plan formal por 35.000.000</t>
  </si>
  <si>
    <r>
      <t>3.</t>
    </r>
    <r>
      <rPr>
        <sz val="7"/>
        <color theme="1"/>
        <rFont val="Times New Roman"/>
        <family val="1"/>
      </rPr>
      <t xml:space="preserve">      </t>
    </r>
    <r>
      <rPr>
        <sz val="10"/>
        <color theme="1"/>
        <rFont val="Georgia"/>
        <family val="1"/>
      </rPr>
      <t>La sociedad efectuó una facturación el 24 de diciembre por 30.000.000 donde los productos se encuentran en bodega, esto afecta el reconocimiento de ingresos de la sociedad.</t>
    </r>
  </si>
  <si>
    <r>
      <t>4.</t>
    </r>
    <r>
      <rPr>
        <sz val="7"/>
        <color theme="1"/>
        <rFont val="Times New Roman"/>
        <family val="1"/>
      </rPr>
      <t xml:space="preserve">      </t>
    </r>
    <r>
      <rPr>
        <sz val="10"/>
        <color theme="1"/>
        <rFont val="Georgia"/>
        <family val="1"/>
      </rPr>
      <t>El detalle tributario que tiene la sociedad es el siguiente:</t>
    </r>
  </si>
  <si>
    <t>Monto Libro</t>
  </si>
  <si>
    <t>Depreciación Acumulada</t>
  </si>
  <si>
    <t>Tributario</t>
  </si>
  <si>
    <r>
      <t>5.</t>
    </r>
    <r>
      <rPr>
        <sz val="7"/>
        <color theme="1"/>
        <rFont val="Times New Roman"/>
        <family val="1"/>
      </rPr>
      <t xml:space="preserve">      </t>
    </r>
    <r>
      <rPr>
        <sz val="10"/>
        <color theme="1"/>
        <rFont val="Georgia"/>
        <family val="1"/>
      </rPr>
      <t>La sociedad tiene el siguiente detalle de juicios que fueron reconocidos en el año 2020:</t>
    </r>
  </si>
  <si>
    <t>RUT</t>
  </si>
  <si>
    <t>Origen</t>
  </si>
  <si>
    <t>Probabilidad de Ocurrencia</t>
  </si>
  <si>
    <t>10.000-2</t>
  </si>
  <si>
    <t>Demanda Civil</t>
  </si>
  <si>
    <t>11.000-4</t>
  </si>
  <si>
    <t>18.000-3</t>
  </si>
  <si>
    <t>17.000-4</t>
  </si>
  <si>
    <t>21.000-k</t>
  </si>
  <si>
    <r>
      <t>6.</t>
    </r>
    <r>
      <rPr>
        <sz val="7"/>
        <color theme="1"/>
        <rFont val="Times New Roman"/>
        <family val="1"/>
      </rPr>
      <t xml:space="preserve">      </t>
    </r>
    <r>
      <rPr>
        <sz val="10"/>
        <color theme="1"/>
        <rFont val="Georgia"/>
        <family val="1"/>
      </rPr>
      <t>La sociedad tiene una pérdida tributaria del año anterior de $55.000.000, este año según RLI tiene una ganancia de $24.000.000 sin considerar la pérdida del año anterior</t>
    </r>
  </si>
  <si>
    <r>
      <t>7.</t>
    </r>
    <r>
      <rPr>
        <sz val="7"/>
        <color theme="1"/>
        <rFont val="Times New Roman"/>
        <family val="1"/>
      </rPr>
      <t xml:space="preserve">      </t>
    </r>
    <r>
      <rPr>
        <sz val="10"/>
        <color theme="1"/>
        <rFont val="Georgia"/>
        <family val="1"/>
      </rPr>
      <t>La sociedad cuenta con gastos de organización y puesta en marcha neto y actualizados de $40.000.000 los que financieramente se reconocieron en gasto.</t>
    </r>
  </si>
  <si>
    <t>NIIF</t>
  </si>
  <si>
    <t>SII</t>
  </si>
  <si>
    <t>Diferencia</t>
  </si>
  <si>
    <t>Impuesto a la Renta</t>
  </si>
  <si>
    <t>N°</t>
  </si>
  <si>
    <t>SECCIÓN II. Preguntas de alternativa</t>
  </si>
  <si>
    <t xml:space="preserve">A continuación, se le entrega una serie de preguntas las cuales cuentan con su alternativa correcta, marque con un círculo la alternativa (30 puntos, 2 puntos por pregunta) </t>
  </si>
  <si>
    <t>1. Inventarios mensuales</t>
  </si>
  <si>
    <t>2. Cambios en el entorno de la TI</t>
  </si>
  <si>
    <t>3. Una expansión hacia nuevos emplazamientos</t>
  </si>
  <si>
    <t>4. Un alto nivel de regulación compleja</t>
  </si>
  <si>
    <t> ¿Cómo deberá ser el informe del auditor?</t>
  </si>
  <si>
    <t>Los tipos de control utilizados en esta parte del sistema son:</t>
  </si>
  <si>
    <t>Contabilidad Financiera</t>
  </si>
  <si>
    <t>Contabilidad Tributaria</t>
  </si>
  <si>
    <r>
      <t>b)</t>
    </r>
    <r>
      <rPr>
        <b/>
        <sz val="7"/>
        <color theme="1"/>
        <rFont val="Georgia"/>
        <family val="1"/>
      </rPr>
      <t xml:space="preserve">     </t>
    </r>
    <r>
      <rPr>
        <b/>
        <sz val="11"/>
        <color theme="1"/>
        <rFont val="Georgia"/>
        <family val="1"/>
      </rPr>
      <t>Comente la diferencia entre la contabilidad financiera v/s la contabilidad tributaria y su aplicación en Chile y oficios correspondientes. (10 puntos):</t>
    </r>
  </si>
  <si>
    <r>
      <t>c)</t>
    </r>
    <r>
      <rPr>
        <b/>
        <sz val="7"/>
        <color theme="1"/>
        <rFont val="Georgia"/>
        <family val="1"/>
      </rPr>
      <t xml:space="preserve">     </t>
    </r>
    <r>
      <rPr>
        <b/>
        <sz val="11"/>
        <color theme="1"/>
        <rFont val="Georgia"/>
        <family val="1"/>
      </rPr>
      <t>Detalle los componentes de los estados financieros (9 puntos):</t>
    </r>
  </si>
  <si>
    <t>9 puntos</t>
  </si>
  <si>
    <r>
      <t>I.</t>
    </r>
    <r>
      <rPr>
        <b/>
        <sz val="7"/>
        <color theme="1"/>
        <rFont val="Georgia"/>
        <family val="1"/>
      </rPr>
      <t xml:space="preserve">                </t>
    </r>
    <r>
      <rPr>
        <b/>
        <sz val="12"/>
        <color theme="1"/>
        <rFont val="Georgia"/>
        <family val="1"/>
      </rPr>
      <t>(30 puntos)</t>
    </r>
  </si>
  <si>
    <r>
      <t>1.</t>
    </r>
    <r>
      <rPr>
        <b/>
        <sz val="7"/>
        <color theme="1"/>
        <rFont val="Georgia"/>
        <family val="1"/>
      </rPr>
      <t xml:space="preserve">      </t>
    </r>
    <r>
      <rPr>
        <b/>
        <sz val="10"/>
        <color theme="1"/>
        <rFont val="Georgia"/>
        <family val="1"/>
      </rPr>
      <t>Las Categorías de Activos financieros son las siguientes:</t>
    </r>
  </si>
  <si>
    <r>
      <t>a)</t>
    </r>
    <r>
      <rPr>
        <sz val="7"/>
        <color theme="1"/>
        <rFont val="Georgia"/>
        <family val="1"/>
      </rPr>
      <t xml:space="preserve">    </t>
    </r>
    <r>
      <rPr>
        <sz val="10"/>
        <color theme="1"/>
        <rFont val="Georgia"/>
        <family val="1"/>
      </rPr>
      <t>Activos corrientes y no corrientes</t>
    </r>
  </si>
  <si>
    <r>
      <t>b)</t>
    </r>
    <r>
      <rPr>
        <sz val="7"/>
        <color theme="1"/>
        <rFont val="Georgia"/>
        <family val="1"/>
      </rPr>
      <t xml:space="preserve">    </t>
    </r>
    <r>
      <rPr>
        <sz val="10"/>
        <color theme="1"/>
        <rFont val="Georgia"/>
        <family val="1"/>
      </rPr>
      <t>Mercados activos 1 – Mercados activos 2 – Mercados no activos 3</t>
    </r>
  </si>
  <si>
    <r>
      <t>c)</t>
    </r>
    <r>
      <rPr>
        <sz val="7"/>
        <color theme="1"/>
        <rFont val="Georgia"/>
        <family val="1"/>
      </rPr>
      <t xml:space="preserve">    </t>
    </r>
    <r>
      <rPr>
        <sz val="10"/>
        <color theme="1"/>
        <rFont val="Georgia"/>
        <family val="1"/>
      </rPr>
      <t>Activos para negociar, disponibles para la venta y cuentas por cobrar</t>
    </r>
  </si>
  <si>
    <r>
      <t>d)</t>
    </r>
    <r>
      <rPr>
        <sz val="7"/>
        <color theme="1"/>
        <rFont val="Georgia"/>
        <family val="1"/>
      </rPr>
      <t xml:space="preserve">    </t>
    </r>
    <r>
      <rPr>
        <sz val="10"/>
        <color theme="1"/>
        <rFont val="Georgia"/>
        <family val="1"/>
      </rPr>
      <t>Activos y pasivos medidos a valor razonable</t>
    </r>
  </si>
  <si>
    <r>
      <t>e)</t>
    </r>
    <r>
      <rPr>
        <sz val="7"/>
        <color theme="1"/>
        <rFont val="Georgia"/>
        <family val="1"/>
      </rPr>
      <t xml:space="preserve">    </t>
    </r>
    <r>
      <rPr>
        <sz val="10"/>
        <color theme="1"/>
        <rFont val="Georgia"/>
        <family val="1"/>
      </rPr>
      <t>b y c</t>
    </r>
  </si>
  <si>
    <r>
      <t>f)</t>
    </r>
    <r>
      <rPr>
        <sz val="7"/>
        <color theme="1"/>
        <rFont val="Georgia"/>
        <family val="1"/>
      </rPr>
      <t xml:space="preserve">    </t>
    </r>
    <r>
      <rPr>
        <sz val="10"/>
        <color theme="1"/>
        <rFont val="Georgia"/>
        <family val="1"/>
      </rPr>
      <t>Todas las anteriores</t>
    </r>
  </si>
  <si>
    <r>
      <t>2.</t>
    </r>
    <r>
      <rPr>
        <b/>
        <sz val="7"/>
        <color theme="1"/>
        <rFont val="Georgia"/>
        <family val="1"/>
      </rPr>
      <t xml:space="preserve">      </t>
    </r>
    <r>
      <rPr>
        <b/>
        <sz val="10"/>
        <color theme="1"/>
        <rFont val="Georgia"/>
        <family val="1"/>
      </rPr>
      <t>Los intereses de un arriendo operativo de un canon mensual de 190 UF, que tasa de interés se debería tomar en consideración:</t>
    </r>
  </si>
  <si>
    <r>
      <t>a)</t>
    </r>
    <r>
      <rPr>
        <sz val="7"/>
        <color theme="1"/>
        <rFont val="Georgia"/>
        <family val="1"/>
      </rPr>
      <t xml:space="preserve">    </t>
    </r>
    <r>
      <rPr>
        <sz val="10"/>
        <color theme="1"/>
        <rFont val="Georgia"/>
        <family val="1"/>
      </rPr>
      <t>Arriendos hasta 200 UF anuales, tasa de interés 12% anual</t>
    </r>
  </si>
  <si>
    <r>
      <t>b)</t>
    </r>
    <r>
      <rPr>
        <sz val="7"/>
        <color theme="1"/>
        <rFont val="Georgia"/>
        <family val="1"/>
      </rPr>
      <t xml:space="preserve">    </t>
    </r>
    <r>
      <rPr>
        <sz val="10"/>
        <color theme="1"/>
        <rFont val="Georgia"/>
        <family val="1"/>
      </rPr>
      <t>Arriendos sobre 200 hasta 2.000 UF anuales, tasa de interés 8% anual</t>
    </r>
  </si>
  <si>
    <r>
      <t>c)</t>
    </r>
    <r>
      <rPr>
        <sz val="7"/>
        <color theme="1"/>
        <rFont val="Georgia"/>
        <family val="1"/>
      </rPr>
      <t xml:space="preserve">    </t>
    </r>
    <r>
      <rPr>
        <sz val="10"/>
        <color theme="1"/>
        <rFont val="Georgia"/>
        <family val="1"/>
      </rPr>
      <t>Arriendos sobre 2.000 UF hasta 2.350 UF anuales, tasa de interés 7% anual</t>
    </r>
  </si>
  <si>
    <r>
      <t>d)</t>
    </r>
    <r>
      <rPr>
        <sz val="7"/>
        <color theme="1"/>
        <rFont val="Georgia"/>
        <family val="1"/>
      </rPr>
      <t xml:space="preserve">    </t>
    </r>
    <r>
      <rPr>
        <sz val="10"/>
        <color theme="1"/>
        <rFont val="Georgia"/>
        <family val="1"/>
      </rPr>
      <t>Arriendos sobre 2.351 UF anuales, tasa de interés 5% anual</t>
    </r>
  </si>
  <si>
    <r>
      <t>e)</t>
    </r>
    <r>
      <rPr>
        <sz val="7"/>
        <color theme="1"/>
        <rFont val="Georgia"/>
        <family val="1"/>
      </rPr>
      <t xml:space="preserve">    </t>
    </r>
    <r>
      <rPr>
        <sz val="10"/>
        <color theme="1"/>
        <rFont val="Georgia"/>
        <family val="1"/>
      </rPr>
      <t>Ninguna de las anteriores</t>
    </r>
  </si>
  <si>
    <r>
      <t>3.</t>
    </r>
    <r>
      <rPr>
        <b/>
        <sz val="7"/>
        <color theme="1"/>
        <rFont val="Georgia"/>
        <family val="1"/>
      </rPr>
      <t xml:space="preserve">      </t>
    </r>
    <r>
      <rPr>
        <b/>
        <sz val="10"/>
        <color theme="1"/>
        <rFont val="Georgia"/>
        <family val="1"/>
      </rPr>
      <t>Se aplica NIIF en Chile, de acuerdo con las siguientes fechas:</t>
    </r>
  </si>
  <si>
    <r>
      <t>a)</t>
    </r>
    <r>
      <rPr>
        <sz val="7"/>
        <color theme="1"/>
        <rFont val="Georgia"/>
        <family val="1"/>
      </rPr>
      <t xml:space="preserve">    </t>
    </r>
    <r>
      <rPr>
        <sz val="10"/>
        <color theme="1"/>
        <rFont val="Georgia"/>
        <family val="1"/>
      </rPr>
      <t>Empresas que cotizan en bolsa de valores desde el 2009</t>
    </r>
  </si>
  <si>
    <r>
      <t>b)</t>
    </r>
    <r>
      <rPr>
        <sz val="7"/>
        <color theme="1"/>
        <rFont val="Georgia"/>
        <family val="1"/>
      </rPr>
      <t xml:space="preserve">    </t>
    </r>
    <r>
      <rPr>
        <sz val="10"/>
        <color theme="1"/>
        <rFont val="Georgia"/>
        <family val="1"/>
      </rPr>
      <t>Empresas que no cotizan en bolsa de valores desde 2014</t>
    </r>
  </si>
  <si>
    <r>
      <t>c)</t>
    </r>
    <r>
      <rPr>
        <sz val="7"/>
        <color theme="1"/>
        <rFont val="Georgia"/>
        <family val="1"/>
      </rPr>
      <t xml:space="preserve">    </t>
    </r>
    <r>
      <rPr>
        <sz val="10"/>
        <color theme="1"/>
        <rFont val="Georgia"/>
        <family val="1"/>
      </rPr>
      <t>Según el boletín técnico del colegio de contadores todas las empresas lo deben aplicar desde el año 2013</t>
    </r>
  </si>
  <si>
    <r>
      <t>d)</t>
    </r>
    <r>
      <rPr>
        <sz val="7"/>
        <color theme="1"/>
        <rFont val="Georgia"/>
        <family val="1"/>
      </rPr>
      <t xml:space="preserve">    </t>
    </r>
    <r>
      <rPr>
        <sz val="10"/>
        <color theme="1"/>
        <rFont val="Georgia"/>
        <family val="1"/>
      </rPr>
      <t>a y c</t>
    </r>
  </si>
  <si>
    <r>
      <t>e)</t>
    </r>
    <r>
      <rPr>
        <sz val="7"/>
        <color theme="1"/>
        <rFont val="Georgia"/>
        <family val="1"/>
      </rPr>
      <t xml:space="preserve">    </t>
    </r>
    <r>
      <rPr>
        <sz val="10"/>
        <color theme="1"/>
        <rFont val="Georgia"/>
        <family val="1"/>
      </rPr>
      <t>Todas las anteriores</t>
    </r>
  </si>
  <si>
    <r>
      <t>4.</t>
    </r>
    <r>
      <rPr>
        <b/>
        <sz val="7"/>
        <color theme="1"/>
        <rFont val="Georgia"/>
        <family val="1"/>
      </rPr>
      <t xml:space="preserve">      </t>
    </r>
    <r>
      <rPr>
        <b/>
        <sz val="10"/>
        <color theme="1"/>
        <rFont val="Georgia"/>
        <family val="1"/>
      </rPr>
      <t>La Frecuencia de la información para entidades reguladas por la Comisión para el mercado financiero que son auditadas son:</t>
    </r>
  </si>
  <si>
    <r>
      <t>a)</t>
    </r>
    <r>
      <rPr>
        <sz val="7"/>
        <color theme="1"/>
        <rFont val="Georgia"/>
        <family val="1"/>
      </rPr>
      <t xml:space="preserve">    </t>
    </r>
    <r>
      <rPr>
        <sz val="10"/>
        <color theme="1"/>
        <rFont val="Georgia"/>
        <family val="1"/>
      </rPr>
      <t>4 reportes semestrales</t>
    </r>
  </si>
  <si>
    <r>
      <t>b)</t>
    </r>
    <r>
      <rPr>
        <sz val="7"/>
        <color theme="1"/>
        <rFont val="Georgia"/>
        <family val="1"/>
      </rPr>
      <t xml:space="preserve">    </t>
    </r>
    <r>
      <rPr>
        <sz val="10"/>
        <color theme="1"/>
        <rFont val="Georgia"/>
        <family val="1"/>
      </rPr>
      <t>2 reportes semestrales</t>
    </r>
  </si>
  <si>
    <r>
      <t>c)</t>
    </r>
    <r>
      <rPr>
        <sz val="7"/>
        <color theme="1"/>
        <rFont val="Georgia"/>
        <family val="1"/>
      </rPr>
      <t xml:space="preserve">    </t>
    </r>
    <r>
      <rPr>
        <sz val="10"/>
        <color theme="1"/>
        <rFont val="Georgia"/>
        <family val="1"/>
      </rPr>
      <t>1 reporte anual</t>
    </r>
  </si>
  <si>
    <r>
      <t>d)</t>
    </r>
    <r>
      <rPr>
        <sz val="7"/>
        <color theme="1"/>
        <rFont val="Georgia"/>
        <family val="1"/>
      </rPr>
      <t xml:space="preserve">    </t>
    </r>
    <r>
      <rPr>
        <sz val="10"/>
        <color theme="1"/>
        <rFont val="Georgia"/>
        <family val="1"/>
      </rPr>
      <t>No se debe presentar reportes a la CMF</t>
    </r>
  </si>
  <si>
    <r>
      <t>e)</t>
    </r>
    <r>
      <rPr>
        <sz val="7"/>
        <color theme="1"/>
        <rFont val="Georgia"/>
        <family val="1"/>
      </rPr>
      <t xml:space="preserve">    </t>
    </r>
    <r>
      <rPr>
        <sz val="10"/>
        <color theme="1"/>
        <rFont val="Georgia"/>
        <family val="1"/>
      </rPr>
      <t>Se debe reportar en abril de cada año al SII</t>
    </r>
  </si>
  <si>
    <r>
      <t>f)</t>
    </r>
    <r>
      <rPr>
        <sz val="7"/>
        <color theme="1"/>
        <rFont val="Georgia"/>
        <family val="1"/>
      </rPr>
      <t xml:space="preserve">    </t>
    </r>
    <r>
      <rPr>
        <sz val="10"/>
        <color theme="1"/>
        <rFont val="Georgia"/>
        <family val="1"/>
      </rPr>
      <t>Ninguna de las anteriores</t>
    </r>
  </si>
  <si>
    <r>
      <t>5.</t>
    </r>
    <r>
      <rPr>
        <b/>
        <sz val="7"/>
        <color theme="1"/>
        <rFont val="Georgia"/>
        <family val="1"/>
      </rPr>
      <t xml:space="preserve">      </t>
    </r>
    <r>
      <rPr>
        <b/>
        <sz val="10"/>
        <color theme="1"/>
        <rFont val="Georgia"/>
        <family val="1"/>
      </rPr>
      <t>Para que cumpla la definición de arriendos se debe tener la siguiente característica:</t>
    </r>
  </si>
  <si>
    <r>
      <t>a)</t>
    </r>
    <r>
      <rPr>
        <sz val="7"/>
        <color theme="1"/>
        <rFont val="Georgia"/>
        <family val="1"/>
      </rPr>
      <t xml:space="preserve">    </t>
    </r>
    <r>
      <rPr>
        <sz val="10"/>
        <color rgb="FF000000"/>
        <rFont val="Georgia"/>
        <family val="1"/>
      </rPr>
      <t>Exista un activo identificado</t>
    </r>
  </si>
  <si>
    <r>
      <t>b)</t>
    </r>
    <r>
      <rPr>
        <sz val="7"/>
        <color theme="1"/>
        <rFont val="Georgia"/>
        <family val="1"/>
      </rPr>
      <t xml:space="preserve">    </t>
    </r>
    <r>
      <rPr>
        <sz val="10"/>
        <color rgb="FF000000"/>
        <rFont val="Georgia"/>
        <family val="1"/>
      </rPr>
      <t>Tener el beneficio económico de los activos</t>
    </r>
  </si>
  <si>
    <r>
      <t>c)</t>
    </r>
    <r>
      <rPr>
        <sz val="7"/>
        <color theme="1"/>
        <rFont val="Georgia"/>
        <family val="1"/>
      </rPr>
      <t xml:space="preserve">    </t>
    </r>
    <r>
      <rPr>
        <sz val="10"/>
        <color rgb="FF000000"/>
        <rFont val="Georgia"/>
        <family val="1"/>
      </rPr>
      <t>No se pueden cambiar los activos y se deben identificar con algún número único.</t>
    </r>
  </si>
  <si>
    <r>
      <t>d)</t>
    </r>
    <r>
      <rPr>
        <sz val="7"/>
        <color theme="1"/>
        <rFont val="Georgia"/>
        <family val="1"/>
      </rPr>
      <t xml:space="preserve">    </t>
    </r>
    <r>
      <rPr>
        <sz val="10"/>
        <color rgb="FF000000"/>
        <rFont val="Georgia"/>
        <family val="1"/>
      </rPr>
      <t xml:space="preserve">El proveedor no puede cambiar el activo </t>
    </r>
  </si>
  <si>
    <r>
      <t>e)</t>
    </r>
    <r>
      <rPr>
        <sz val="7"/>
        <color theme="1"/>
        <rFont val="Georgia"/>
        <family val="1"/>
      </rPr>
      <t xml:space="preserve">    </t>
    </r>
    <r>
      <rPr>
        <sz val="10"/>
        <color rgb="FF000000"/>
        <rFont val="Georgia"/>
        <family val="1"/>
      </rPr>
      <t>c y d</t>
    </r>
  </si>
  <si>
    <r>
      <t>f)</t>
    </r>
    <r>
      <rPr>
        <sz val="7"/>
        <color theme="1"/>
        <rFont val="Georgia"/>
        <family val="1"/>
      </rPr>
      <t xml:space="preserve">    </t>
    </r>
    <r>
      <rPr>
        <sz val="10"/>
        <color rgb="FF000000"/>
        <rFont val="Georgia"/>
        <family val="1"/>
      </rPr>
      <t>Todas las anteriores</t>
    </r>
  </si>
  <si>
    <r>
      <t>a)</t>
    </r>
    <r>
      <rPr>
        <sz val="7"/>
        <color theme="1"/>
        <rFont val="Georgia"/>
        <family val="1"/>
      </rPr>
      <t xml:space="preserve">    </t>
    </r>
    <r>
      <rPr>
        <sz val="10"/>
        <color rgb="FF000000"/>
        <rFont val="Georgia"/>
        <family val="1"/>
      </rPr>
      <t xml:space="preserve">1 y 3 </t>
    </r>
  </si>
  <si>
    <r>
      <t>b)</t>
    </r>
    <r>
      <rPr>
        <sz val="7"/>
        <color theme="1"/>
        <rFont val="Georgia"/>
        <family val="1"/>
      </rPr>
      <t xml:space="preserve">    </t>
    </r>
    <r>
      <rPr>
        <sz val="10"/>
        <color rgb="FF000000"/>
        <rFont val="Georgia"/>
        <family val="1"/>
      </rPr>
      <t xml:space="preserve">1 y 4 </t>
    </r>
  </si>
  <si>
    <r>
      <t>c)</t>
    </r>
    <r>
      <rPr>
        <sz val="7"/>
        <color theme="1"/>
        <rFont val="Georgia"/>
        <family val="1"/>
      </rPr>
      <t xml:space="preserve">    </t>
    </r>
    <r>
      <rPr>
        <sz val="10"/>
        <color rgb="FF000000"/>
        <rFont val="Georgia"/>
        <family val="1"/>
      </rPr>
      <t xml:space="preserve">2, 3 y 4 </t>
    </r>
  </si>
  <si>
    <r>
      <t>d)</t>
    </r>
    <r>
      <rPr>
        <sz val="7"/>
        <color theme="1"/>
        <rFont val="Georgia"/>
        <family val="1"/>
      </rPr>
      <t xml:space="preserve">    </t>
    </r>
    <r>
      <rPr>
        <sz val="10"/>
        <color rgb="FF000000"/>
        <rFont val="Georgia"/>
        <family val="1"/>
      </rPr>
      <t>Solo 1</t>
    </r>
  </si>
  <si>
    <r>
      <t>e)</t>
    </r>
    <r>
      <rPr>
        <sz val="7"/>
        <color theme="1"/>
        <rFont val="Georgia"/>
        <family val="1"/>
      </rPr>
      <t xml:space="preserve">    </t>
    </r>
    <r>
      <rPr>
        <sz val="10"/>
        <color rgb="FF000000"/>
        <rFont val="Georgia"/>
        <family val="1"/>
      </rPr>
      <t>Todas las anteriores</t>
    </r>
  </si>
  <si>
    <r>
      <t>f)</t>
    </r>
    <r>
      <rPr>
        <sz val="7"/>
        <color theme="1"/>
        <rFont val="Georgia"/>
        <family val="1"/>
      </rPr>
      <t xml:space="preserve">    </t>
    </r>
    <r>
      <rPr>
        <sz val="10"/>
        <color rgb="FF000000"/>
        <rFont val="Georgia"/>
        <family val="1"/>
      </rPr>
      <t>Ninguna de las anteriores</t>
    </r>
  </si>
  <si>
    <r>
      <t>7.</t>
    </r>
    <r>
      <rPr>
        <b/>
        <sz val="7"/>
        <color theme="1"/>
        <rFont val="Georgia"/>
        <family val="1"/>
      </rPr>
      <t xml:space="preserve">      </t>
    </r>
    <r>
      <rPr>
        <b/>
        <sz val="10"/>
        <color theme="1"/>
        <rFont val="Georgia"/>
        <family val="1"/>
      </rPr>
      <t>El vendedor - arrendatario en un leaseback debe:</t>
    </r>
  </si>
  <si>
    <r>
      <t>a)</t>
    </r>
    <r>
      <rPr>
        <sz val="7"/>
        <color theme="1"/>
        <rFont val="Georgia"/>
        <family val="1"/>
      </rPr>
      <t xml:space="preserve">    </t>
    </r>
    <r>
      <rPr>
        <sz val="10"/>
        <color rgb="FF000000"/>
        <rFont val="Georgia"/>
        <family val="1"/>
      </rPr>
      <t>Reconocer la Propiedad Planta y Equipo</t>
    </r>
  </si>
  <si>
    <r>
      <t>b)</t>
    </r>
    <r>
      <rPr>
        <sz val="7"/>
        <color theme="1"/>
        <rFont val="Georgia"/>
        <family val="1"/>
      </rPr>
      <t xml:space="preserve">    </t>
    </r>
    <r>
      <rPr>
        <sz val="10"/>
        <color rgb="FF000000"/>
        <rFont val="Georgia"/>
        <family val="1"/>
      </rPr>
      <t>Contabilizar una activo por derecho de uso</t>
    </r>
  </si>
  <si>
    <r>
      <t>c)</t>
    </r>
    <r>
      <rPr>
        <sz val="7"/>
        <color theme="1"/>
        <rFont val="Georgia"/>
        <family val="1"/>
      </rPr>
      <t xml:space="preserve">    </t>
    </r>
    <r>
      <rPr>
        <sz val="10"/>
        <color rgb="FF000000"/>
        <rFont val="Georgia"/>
        <family val="1"/>
      </rPr>
      <t>Genera una ganancia o pérdida por la diferencia de valor del activo y el valor descontado</t>
    </r>
  </si>
  <si>
    <r>
      <t>d)</t>
    </r>
    <r>
      <rPr>
        <sz val="7"/>
        <color theme="1"/>
        <rFont val="Georgia"/>
        <family val="1"/>
      </rPr>
      <t xml:space="preserve">    </t>
    </r>
    <r>
      <rPr>
        <sz val="10"/>
        <color rgb="FF000000"/>
        <rFont val="Georgia"/>
        <family val="1"/>
      </rPr>
      <t>Todas las anteriores</t>
    </r>
  </si>
  <si>
    <r>
      <t>e)</t>
    </r>
    <r>
      <rPr>
        <sz val="7"/>
        <color theme="1"/>
        <rFont val="Georgia"/>
        <family val="1"/>
      </rPr>
      <t xml:space="preserve">    </t>
    </r>
    <r>
      <rPr>
        <sz val="10"/>
        <color rgb="FF000000"/>
        <rFont val="Georgia"/>
        <family val="1"/>
      </rPr>
      <t>b y c</t>
    </r>
  </si>
  <si>
    <r>
      <t>8.</t>
    </r>
    <r>
      <rPr>
        <b/>
        <sz val="7"/>
        <color theme="1"/>
        <rFont val="Georgia"/>
        <family val="1"/>
      </rPr>
      <t xml:space="preserve">      </t>
    </r>
    <r>
      <rPr>
        <b/>
        <sz val="10"/>
        <color theme="1"/>
        <rFont val="Georgia"/>
        <family val="1"/>
      </rPr>
      <t>Para revalorizar una propiedad planta y equipo se debe contar con la siguiente información:</t>
    </r>
  </si>
  <si>
    <r>
      <t>a)</t>
    </r>
    <r>
      <rPr>
        <sz val="7"/>
        <color theme="1"/>
        <rFont val="Georgia"/>
        <family val="1"/>
      </rPr>
      <t xml:space="preserve">    </t>
    </r>
    <r>
      <rPr>
        <sz val="10"/>
        <color theme="1"/>
        <rFont val="Georgia"/>
        <family val="1"/>
      </rPr>
      <t>Valores comparativos de activos similares en las mismas condiciones</t>
    </r>
  </si>
  <si>
    <r>
      <t>b)</t>
    </r>
    <r>
      <rPr>
        <sz val="7"/>
        <color theme="1"/>
        <rFont val="Georgia"/>
        <family val="1"/>
      </rPr>
      <t xml:space="preserve">    </t>
    </r>
    <r>
      <rPr>
        <sz val="10"/>
        <color theme="1"/>
        <rFont val="Georgia"/>
        <family val="1"/>
      </rPr>
      <t>Cumplir con la fiabilidad teniendo a lo menos 3 comparables</t>
    </r>
  </si>
  <si>
    <r>
      <t>c)</t>
    </r>
    <r>
      <rPr>
        <sz val="7"/>
        <color theme="1"/>
        <rFont val="Georgia"/>
        <family val="1"/>
      </rPr>
      <t xml:space="preserve">    </t>
    </r>
    <r>
      <rPr>
        <sz val="10"/>
        <color theme="1"/>
        <rFont val="Georgia"/>
        <family val="1"/>
      </rPr>
      <t>En un aumento de la PPE, afectar la cuenta patrimonial de otras reservas</t>
    </r>
  </si>
  <si>
    <r>
      <t>d)</t>
    </r>
    <r>
      <rPr>
        <sz val="7"/>
        <color theme="1"/>
        <rFont val="Georgia"/>
        <family val="1"/>
      </rPr>
      <t xml:space="preserve">    </t>
    </r>
    <r>
      <rPr>
        <sz val="10"/>
        <color theme="1"/>
        <rFont val="Georgia"/>
        <family val="1"/>
      </rPr>
      <t>Se pueden tasar todos los activos de la PPE</t>
    </r>
  </si>
  <si>
    <r>
      <t>f)</t>
    </r>
    <r>
      <rPr>
        <sz val="7"/>
        <color theme="1"/>
        <rFont val="Georgia"/>
        <family val="1"/>
      </rPr>
      <t xml:space="preserve">    </t>
    </r>
    <r>
      <rPr>
        <sz val="10"/>
        <color theme="1"/>
        <rFont val="Georgia"/>
        <family val="1"/>
      </rPr>
      <t>a, b y c</t>
    </r>
  </si>
  <si>
    <r>
      <t>9.</t>
    </r>
    <r>
      <rPr>
        <b/>
        <sz val="7"/>
        <color theme="1"/>
        <rFont val="Georgia"/>
        <family val="1"/>
      </rPr>
      <t xml:space="preserve">      </t>
    </r>
    <r>
      <rPr>
        <b/>
        <sz val="10"/>
        <color theme="1"/>
        <rFont val="Georgia"/>
        <family val="1"/>
      </rPr>
      <t>Las Corrección Monetaria se aplica dependiendo de:</t>
    </r>
  </si>
  <si>
    <r>
      <t>a)</t>
    </r>
    <r>
      <rPr>
        <sz val="7"/>
        <color theme="1"/>
        <rFont val="Georgia"/>
        <family val="1"/>
      </rPr>
      <t xml:space="preserve">    </t>
    </r>
    <r>
      <rPr>
        <sz val="10"/>
        <color theme="1"/>
        <rFont val="Georgia"/>
        <family val="1"/>
      </rPr>
      <t>Bajo NIIF, se aplica cuando un país se encuentre en una economía hiperinflacionaria</t>
    </r>
  </si>
  <si>
    <r>
      <t>b)</t>
    </r>
    <r>
      <rPr>
        <sz val="7"/>
        <color theme="1"/>
        <rFont val="Georgia"/>
        <family val="1"/>
      </rPr>
      <t xml:space="preserve">    </t>
    </r>
    <r>
      <rPr>
        <sz val="10"/>
        <color theme="1"/>
        <rFont val="Georgia"/>
        <family val="1"/>
      </rPr>
      <t>Bajo NIIF, se aplica corrección monetaria a los activos no monetarios cuando la inflación en los últimos 3 años se acerque a un 100%</t>
    </r>
  </si>
  <si>
    <r>
      <t>c)</t>
    </r>
    <r>
      <rPr>
        <sz val="7"/>
        <color theme="1"/>
        <rFont val="Georgia"/>
        <family val="1"/>
      </rPr>
      <t xml:space="preserve">    </t>
    </r>
    <r>
      <rPr>
        <sz val="10"/>
        <color theme="1"/>
        <rFont val="Georgia"/>
        <family val="1"/>
      </rPr>
      <t>Se corrigen los activos monetarios que sean de una moneda distinta a la funcional</t>
    </r>
  </si>
  <si>
    <r>
      <t>d)</t>
    </r>
    <r>
      <rPr>
        <sz val="7"/>
        <color theme="1"/>
        <rFont val="Georgia"/>
        <family val="1"/>
      </rPr>
      <t xml:space="preserve">    </t>
    </r>
    <r>
      <rPr>
        <sz val="10"/>
        <color theme="1"/>
        <rFont val="Georgia"/>
        <family val="1"/>
      </rPr>
      <t>Según la Ley sobre Impuesto a la Renta no se aplica corrección monetaria al régimen de 14(a) a los activos y pasivos no monetarios</t>
    </r>
  </si>
  <si>
    <r>
      <t>f)</t>
    </r>
    <r>
      <rPr>
        <sz val="7"/>
        <color theme="1"/>
        <rFont val="Georgia"/>
        <family val="1"/>
      </rPr>
      <t xml:space="preserve">    </t>
    </r>
    <r>
      <rPr>
        <sz val="10"/>
        <color theme="1"/>
        <rFont val="Georgia"/>
        <family val="1"/>
      </rPr>
      <t>a b y c</t>
    </r>
  </si>
  <si>
    <r>
      <t>10.</t>
    </r>
    <r>
      <rPr>
        <b/>
        <sz val="7"/>
        <color theme="1"/>
        <rFont val="Georgia"/>
        <family val="1"/>
      </rPr>
      <t xml:space="preserve">   </t>
    </r>
    <r>
      <rPr>
        <b/>
        <sz val="10"/>
        <color theme="1"/>
        <rFont val="Georgia"/>
        <family val="1"/>
      </rPr>
      <t>El auditor deberá expresar una opinión con salvedades por imposibilidad de obtener evidencia de auditoría suficiente y adecuada en caso de que la dirección:</t>
    </r>
  </si>
  <si>
    <r>
      <t>a)</t>
    </r>
    <r>
      <rPr>
        <sz val="7"/>
        <color theme="1"/>
        <rFont val="Georgia"/>
        <family val="1"/>
      </rPr>
      <t xml:space="preserve">    </t>
    </r>
    <r>
      <rPr>
        <sz val="10"/>
        <color rgb="FF000000"/>
        <rFont val="Georgia"/>
        <family val="1"/>
      </rPr>
      <t>Designe al auditor luego del conteo físico del inventario al cierre del ejercicio</t>
    </r>
  </si>
  <si>
    <r>
      <t>b)</t>
    </r>
    <r>
      <rPr>
        <sz val="7"/>
        <color theme="1"/>
        <rFont val="Georgia"/>
        <family val="1"/>
      </rPr>
      <t xml:space="preserve">    </t>
    </r>
    <r>
      <rPr>
        <sz val="10"/>
        <color rgb="FF000000"/>
        <rFont val="Georgia"/>
        <family val="1"/>
      </rPr>
      <t>No existen las opiniones con salvedades</t>
    </r>
  </si>
  <si>
    <r>
      <t>c)</t>
    </r>
    <r>
      <rPr>
        <sz val="7"/>
        <color theme="1"/>
        <rFont val="Georgia"/>
        <family val="1"/>
      </rPr>
      <t xml:space="preserve">    </t>
    </r>
    <r>
      <rPr>
        <sz val="10"/>
        <color theme="1"/>
        <rFont val="Georgia"/>
        <family val="1"/>
      </rPr>
      <t>Solicite que ciertos clientes sean excluidos de la circularización de los saldos de cuentas al cierre del ejercicio</t>
    </r>
  </si>
  <si>
    <r>
      <t>d)</t>
    </r>
    <r>
      <rPr>
        <sz val="7"/>
        <color theme="1"/>
        <rFont val="Georgia"/>
        <family val="1"/>
      </rPr>
      <t xml:space="preserve">    </t>
    </r>
    <r>
      <rPr>
        <sz val="10"/>
        <color theme="1"/>
        <rFont val="Georgia"/>
        <family val="1"/>
      </rPr>
      <t>Niegue al auditor acceso a las actas de las reuniones de directorio</t>
    </r>
  </si>
  <si>
    <r>
      <t>e)</t>
    </r>
    <r>
      <rPr>
        <sz val="7"/>
        <color theme="1"/>
        <rFont val="Georgia"/>
        <family val="1"/>
      </rPr>
      <t xml:space="preserve">    </t>
    </r>
    <r>
      <rPr>
        <sz val="10"/>
        <color theme="1"/>
        <rFont val="Georgia"/>
        <family val="1"/>
      </rPr>
      <t>Se niegue a confirmar en una manifestación escrita el resultado probable de un reclamo legal pendiente</t>
    </r>
  </si>
  <si>
    <r>
      <t>f)</t>
    </r>
    <r>
      <rPr>
        <sz val="7"/>
        <color theme="1"/>
        <rFont val="Georgia"/>
        <family val="1"/>
      </rPr>
      <t xml:space="preserve">    </t>
    </r>
    <r>
      <rPr>
        <sz val="10"/>
        <color theme="1"/>
        <rFont val="Georgia"/>
        <family val="1"/>
      </rPr>
      <t>a, c y d</t>
    </r>
  </si>
  <si>
    <r>
      <t>11.</t>
    </r>
    <r>
      <rPr>
        <b/>
        <sz val="7"/>
        <color theme="1"/>
        <rFont val="Georgia"/>
        <family val="1"/>
      </rPr>
      <t xml:space="preserve">   </t>
    </r>
    <r>
      <rPr>
        <b/>
        <sz val="10"/>
        <color theme="1"/>
        <rFont val="Georgia"/>
        <family val="1"/>
      </rPr>
      <t>Los estados financieros de una empresa incluyen un saldo adeudado por un cliente que es significativo. Los auditores no creen que dicho saldo vaya a ser cancelado.</t>
    </r>
  </si>
  <si>
    <r>
      <t>a)</t>
    </r>
    <r>
      <rPr>
        <sz val="7"/>
        <color theme="1"/>
        <rFont val="Georgia"/>
        <family val="1"/>
      </rPr>
      <t xml:space="preserve">    </t>
    </r>
    <r>
      <rPr>
        <sz val="10"/>
        <color theme="1"/>
        <rFont val="Georgia"/>
        <family val="1"/>
      </rPr>
      <t>Sin modificaciones</t>
    </r>
  </si>
  <si>
    <r>
      <t>b)</t>
    </r>
    <r>
      <rPr>
        <sz val="7"/>
        <color theme="1"/>
        <rFont val="Georgia"/>
        <family val="1"/>
      </rPr>
      <t xml:space="preserve">    </t>
    </r>
    <r>
      <rPr>
        <sz val="10"/>
        <color theme="1"/>
        <rFont val="Georgia"/>
        <family val="1"/>
      </rPr>
      <t>Opinión con salvedades</t>
    </r>
  </si>
  <si>
    <r>
      <t>c)</t>
    </r>
    <r>
      <rPr>
        <sz val="7"/>
        <color theme="1"/>
        <rFont val="Georgia"/>
        <family val="1"/>
      </rPr>
      <t xml:space="preserve">    </t>
    </r>
    <r>
      <rPr>
        <sz val="10"/>
        <color theme="1"/>
        <rFont val="Georgia"/>
        <family val="1"/>
      </rPr>
      <t>Abstención de opinión</t>
    </r>
  </si>
  <si>
    <r>
      <t>d)</t>
    </r>
    <r>
      <rPr>
        <sz val="7"/>
        <color theme="1"/>
        <rFont val="Georgia"/>
        <family val="1"/>
      </rPr>
      <t xml:space="preserve">    </t>
    </r>
    <r>
      <rPr>
        <sz val="10"/>
        <color theme="1"/>
        <rFont val="Georgia"/>
        <family val="1"/>
      </rPr>
      <t>Opinión adversa</t>
    </r>
  </si>
  <si>
    <r>
      <t>e)</t>
    </r>
    <r>
      <rPr>
        <sz val="7"/>
        <color theme="1"/>
        <rFont val="Georgia"/>
        <family val="1"/>
      </rPr>
      <t xml:space="preserve">    </t>
    </r>
    <r>
      <rPr>
        <sz val="10"/>
        <color theme="1"/>
        <rFont val="Georgia"/>
        <family val="1"/>
      </rPr>
      <t>Opinión Razonable</t>
    </r>
  </si>
  <si>
    <r>
      <t>12.</t>
    </r>
    <r>
      <rPr>
        <b/>
        <sz val="7"/>
        <color theme="1"/>
        <rFont val="Georgia"/>
        <family val="1"/>
      </rPr>
      <t xml:space="preserve">   </t>
    </r>
    <r>
      <rPr>
        <b/>
        <sz val="10"/>
        <color theme="1"/>
        <rFont val="Georgia"/>
        <family val="1"/>
      </rPr>
      <t>El oficio 293 del 26 de enero de 2006 señala:</t>
    </r>
  </si>
  <si>
    <r>
      <t>a)</t>
    </r>
    <r>
      <rPr>
        <sz val="7"/>
        <color theme="1"/>
        <rFont val="Georgia"/>
        <family val="1"/>
      </rPr>
      <t xml:space="preserve">    </t>
    </r>
    <r>
      <rPr>
        <sz val="10"/>
        <color theme="1"/>
        <rFont val="Georgia"/>
        <family val="1"/>
      </rPr>
      <t>Los contribuyentes determinan sus estados financieros de acuerdo a principios contables generalmente aceptados por la SVS actual CMF aprobados por el Colegio de abogados de Chile A.G.</t>
    </r>
  </si>
  <si>
    <r>
      <t>b)</t>
    </r>
    <r>
      <rPr>
        <sz val="7"/>
        <color theme="1"/>
        <rFont val="Georgia"/>
        <family val="1"/>
      </rPr>
      <t xml:space="preserve">    </t>
    </r>
    <r>
      <rPr>
        <sz val="10"/>
        <color theme="1"/>
        <rFont val="Georgia"/>
        <family val="1"/>
      </rPr>
      <t>Los contribuyentes determinan sus estados financieros de acuerdo a principios contables generalmente por el SII</t>
    </r>
  </si>
  <si>
    <r>
      <t>c)</t>
    </r>
    <r>
      <rPr>
        <sz val="7"/>
        <color theme="1"/>
        <rFont val="Georgia"/>
        <family val="1"/>
      </rPr>
      <t xml:space="preserve">    </t>
    </r>
    <r>
      <rPr>
        <sz val="10"/>
        <color theme="1"/>
        <rFont val="Georgia"/>
        <family val="1"/>
      </rPr>
      <t>Los contribuyentes determinan sus estados financieros de acuerdo a principios contables generalmente aceptados por el Colegio de Contadores de Chile A.G. y la Superintendencia Correspondiente</t>
    </r>
  </si>
  <si>
    <r>
      <t>d)</t>
    </r>
    <r>
      <rPr>
        <sz val="7"/>
        <color theme="1"/>
        <rFont val="Georgia"/>
        <family val="1"/>
      </rPr>
      <t xml:space="preserve">    </t>
    </r>
    <r>
      <rPr>
        <sz val="10"/>
        <color theme="1"/>
        <rFont val="Georgia"/>
        <family val="1"/>
      </rPr>
      <t>Todas las anteriores</t>
    </r>
  </si>
  <si>
    <r>
      <t>13.</t>
    </r>
    <r>
      <rPr>
        <b/>
        <sz val="7"/>
        <color theme="1"/>
        <rFont val="Georgia"/>
        <family val="1"/>
      </rPr>
      <t xml:space="preserve">   </t>
    </r>
    <r>
      <rPr>
        <b/>
        <sz val="10"/>
        <color theme="1"/>
        <rFont val="Georgia"/>
        <family val="1"/>
      </rPr>
      <t>Un extracto de la descripción de los sistemas de un supermercado establece que todo el dinero en efectivo recibido por los cajeros durante el día debe ser depositado en la caja fuerte nocturna por el gerente de la tienda antes de la finalización de la jornada comercial.</t>
    </r>
  </si>
  <si>
    <r>
      <t>a)</t>
    </r>
    <r>
      <rPr>
        <sz val="7"/>
        <color theme="1"/>
        <rFont val="Georgia"/>
        <family val="1"/>
      </rPr>
      <t xml:space="preserve">    </t>
    </r>
    <r>
      <rPr>
        <sz val="10"/>
        <color rgb="FF000000"/>
        <rFont val="Georgia"/>
        <family val="1"/>
      </rPr>
      <t xml:space="preserve">Control físico  </t>
    </r>
  </si>
  <si>
    <r>
      <t>b)</t>
    </r>
    <r>
      <rPr>
        <sz val="7"/>
        <color theme="1"/>
        <rFont val="Georgia"/>
        <family val="1"/>
      </rPr>
      <t xml:space="preserve">    </t>
    </r>
    <r>
      <rPr>
        <sz val="10"/>
        <color rgb="FF000000"/>
        <rFont val="Georgia"/>
        <family val="1"/>
      </rPr>
      <t>Separación de tareas</t>
    </r>
  </si>
  <si>
    <r>
      <t>c)</t>
    </r>
    <r>
      <rPr>
        <sz val="7"/>
        <color theme="1"/>
        <rFont val="Georgia"/>
        <family val="1"/>
      </rPr>
      <t xml:space="preserve">    </t>
    </r>
    <r>
      <rPr>
        <sz val="10"/>
        <color rgb="FF000000"/>
        <rFont val="Georgia"/>
        <family val="1"/>
      </rPr>
      <t xml:space="preserve">Supervisión </t>
    </r>
  </si>
  <si>
    <r>
      <t>d)</t>
    </r>
    <r>
      <rPr>
        <sz val="7"/>
        <color theme="1"/>
        <rFont val="Georgia"/>
        <family val="1"/>
      </rPr>
      <t xml:space="preserve">    </t>
    </r>
    <r>
      <rPr>
        <sz val="10"/>
        <color rgb="FF000000"/>
        <rFont val="Georgia"/>
        <family val="1"/>
      </rPr>
      <t>Control contable</t>
    </r>
  </si>
  <si>
    <r>
      <t>e)</t>
    </r>
    <r>
      <rPr>
        <sz val="7"/>
        <color theme="1"/>
        <rFont val="Georgia"/>
        <family val="1"/>
      </rPr>
      <t xml:space="preserve">    </t>
    </r>
    <r>
      <rPr>
        <sz val="10"/>
        <color rgb="FF000000"/>
        <rFont val="Georgia"/>
        <family val="1"/>
      </rPr>
      <t>Autorización</t>
    </r>
  </si>
  <si>
    <r>
      <t>f)</t>
    </r>
    <r>
      <rPr>
        <sz val="7"/>
        <color theme="1"/>
        <rFont val="Georgia"/>
        <family val="1"/>
      </rPr>
      <t xml:space="preserve">    </t>
    </r>
    <r>
      <rPr>
        <sz val="10"/>
        <color rgb="FF000000"/>
        <rFont val="Georgia"/>
        <family val="1"/>
      </rPr>
      <t>a y b</t>
    </r>
  </si>
  <si>
    <r>
      <t>14.</t>
    </r>
    <r>
      <rPr>
        <b/>
        <sz val="7"/>
        <color theme="1"/>
        <rFont val="Georgia"/>
        <family val="1"/>
      </rPr>
      <t xml:space="preserve">   </t>
    </r>
    <r>
      <rPr>
        <b/>
        <sz val="10"/>
        <color theme="1"/>
        <rFont val="Georgia"/>
        <family val="1"/>
      </rPr>
      <t>El principal objetivo de los procedimientos analíticos en la etapa de planificación de la auditoría es:</t>
    </r>
  </si>
  <si>
    <r>
      <t>a)</t>
    </r>
    <r>
      <rPr>
        <sz val="7"/>
        <color theme="1"/>
        <rFont val="Georgia"/>
        <family val="1"/>
      </rPr>
      <t xml:space="preserve">    </t>
    </r>
    <r>
      <rPr>
        <sz val="10"/>
        <color rgb="FF000000"/>
        <rFont val="Georgia"/>
        <family val="1"/>
      </rPr>
      <t>Reducir el alcance de los demás procedimientos de auditoría necesarios durante la auditoría</t>
    </r>
  </si>
  <si>
    <r>
      <t>b)</t>
    </r>
    <r>
      <rPr>
        <sz val="7"/>
        <color theme="1"/>
        <rFont val="Georgia"/>
        <family val="1"/>
      </rPr>
      <t xml:space="preserve">    </t>
    </r>
    <r>
      <rPr>
        <sz val="10"/>
        <color rgb="FF000000"/>
        <rFont val="Georgia"/>
        <family val="1"/>
      </rPr>
      <t>Identificar el área de riesgo potencial</t>
    </r>
  </si>
  <si>
    <r>
      <t>c)</t>
    </r>
    <r>
      <rPr>
        <sz val="7"/>
        <color theme="1"/>
        <rFont val="Georgia"/>
        <family val="1"/>
      </rPr>
      <t xml:space="preserve">    </t>
    </r>
    <r>
      <rPr>
        <sz val="10"/>
        <color rgb="FF000000"/>
        <rFont val="Georgia"/>
        <family val="1"/>
      </rPr>
      <t>Realizar "verificaciones mediante totales de control"</t>
    </r>
  </si>
  <si>
    <r>
      <t>d)</t>
    </r>
    <r>
      <rPr>
        <sz val="7"/>
        <color theme="1"/>
        <rFont val="Georgia"/>
        <family val="1"/>
      </rPr>
      <t xml:space="preserve">    </t>
    </r>
    <r>
      <rPr>
        <sz val="10"/>
        <color rgb="FF000000"/>
        <rFont val="Georgia"/>
        <family val="1"/>
      </rPr>
      <t>Confirmar la uniformidad de los estados financieros en su conjunto</t>
    </r>
  </si>
  <si>
    <r>
      <t>f)</t>
    </r>
    <r>
      <rPr>
        <sz val="7"/>
        <color theme="1"/>
        <rFont val="Georgia"/>
        <family val="1"/>
      </rPr>
      <t xml:space="preserve">    </t>
    </r>
    <r>
      <rPr>
        <sz val="10"/>
        <color rgb="FF000000"/>
        <rFont val="Georgia"/>
        <family val="1"/>
      </rPr>
      <t>a y c</t>
    </r>
  </si>
  <si>
    <r>
      <t>15.</t>
    </r>
    <r>
      <rPr>
        <b/>
        <sz val="7"/>
        <color theme="1"/>
        <rFont val="Georgia"/>
        <family val="1"/>
      </rPr>
      <t xml:space="preserve">   </t>
    </r>
    <r>
      <rPr>
        <b/>
        <sz val="10"/>
        <color theme="1"/>
        <rFont val="Georgia"/>
        <family val="1"/>
      </rPr>
      <t>Un auditor planea fiarse del sistema de controles internos con respecto a las compras y los pagos, y diseña pruebas de control para asegurarse de que los controles han estado operando de manera efectiva durante todo el período contable. Los resultados de las pruebas muestran que uno de los controles no operó de manera efectiva durante un mes en el año, en el que se contrató un empleado administrativo temporal. El seguimiento de las desviaciones muestra que no generaron errores en los registros contables. ¿Cuál de las siguientes conclusiones será la más apropiada?</t>
    </r>
  </si>
  <si>
    <r>
      <t>a)</t>
    </r>
    <r>
      <rPr>
        <sz val="7"/>
        <color theme="1"/>
        <rFont val="Georgia"/>
        <family val="1"/>
      </rPr>
      <t xml:space="preserve">    </t>
    </r>
    <r>
      <rPr>
        <sz val="10"/>
        <color rgb="FF000000"/>
        <rFont val="Georgia"/>
        <family val="1"/>
      </rPr>
      <t>El control no es confiable y por lo tanto el nivel de los procedimientos sustantivos no puede reducirse</t>
    </r>
  </si>
  <si>
    <r>
      <t>b)</t>
    </r>
    <r>
      <rPr>
        <sz val="7"/>
        <color theme="1"/>
        <rFont val="Georgia"/>
        <family val="1"/>
      </rPr>
      <t xml:space="preserve">    </t>
    </r>
    <r>
      <rPr>
        <sz val="10"/>
        <color rgb="FF000000"/>
        <rFont val="Georgia"/>
        <family val="1"/>
      </rPr>
      <t>El nivel de los procedimientos sustantivos puede ser reducido durante el año pero el error debe ser informado a la dirección</t>
    </r>
  </si>
  <si>
    <r>
      <t>c)</t>
    </r>
    <r>
      <rPr>
        <sz val="7"/>
        <color theme="1"/>
        <rFont val="Georgia"/>
        <family val="1"/>
      </rPr>
      <t xml:space="preserve">    </t>
    </r>
    <r>
      <rPr>
        <sz val="10"/>
        <color theme="1"/>
        <rFont val="Georgia"/>
        <family val="1"/>
      </rPr>
      <t>El nivel de los procedimientos sustantivos puede ser reducido durante once meses y el mes restante evaluado como una población aparte</t>
    </r>
  </si>
  <si>
    <r>
      <t>d)</t>
    </r>
    <r>
      <rPr>
        <sz val="7"/>
        <color theme="1"/>
        <rFont val="Georgia"/>
        <family val="1"/>
      </rPr>
      <t xml:space="preserve">    </t>
    </r>
    <r>
      <rPr>
        <sz val="10"/>
        <color theme="1"/>
        <rFont val="Georgia"/>
        <family val="1"/>
      </rPr>
      <t>Debe identificarse y evaluarse un control alternativo para el total del período contable antes de adoptar cualquier decisión con respecto al nivel de los procedimientos sustantivos</t>
    </r>
  </si>
  <si>
    <r>
      <t>f)</t>
    </r>
    <r>
      <rPr>
        <sz val="7"/>
        <color theme="1"/>
        <rFont val="Georgia"/>
        <family val="1"/>
      </rPr>
      <t xml:space="preserve">    </t>
    </r>
    <r>
      <rPr>
        <sz val="10"/>
        <color theme="1"/>
        <rFont val="Georgia"/>
        <family val="1"/>
      </rPr>
      <t>a y c</t>
    </r>
  </si>
  <si>
    <r>
      <t>6.</t>
    </r>
    <r>
      <rPr>
        <b/>
        <sz val="7"/>
        <color theme="1"/>
        <rFont val="Georgia"/>
        <family val="1"/>
      </rPr>
      <t xml:space="preserve">      </t>
    </r>
    <r>
      <rPr>
        <b/>
        <sz val="10"/>
        <color theme="1"/>
        <rFont val="Georgia"/>
        <family val="1"/>
      </rPr>
      <t>¿Cuál de las siguientes condiciones probablemente indique la existencia de un riesgo de incorrección material?</t>
    </r>
  </si>
  <si>
    <t>SECCIÓN III. Ejercicios Prácticos</t>
  </si>
  <si>
    <r>
      <t>I.</t>
    </r>
    <r>
      <rPr>
        <b/>
        <sz val="7"/>
        <color theme="1"/>
        <rFont val="Times New Roman"/>
        <family val="1"/>
      </rPr>
      <t xml:space="preserve">                         </t>
    </r>
    <r>
      <rPr>
        <b/>
        <sz val="12"/>
        <color theme="1"/>
        <rFont val="Times New Roman"/>
        <family val="1"/>
      </rPr>
      <t>(42 puntos)</t>
    </r>
  </si>
  <si>
    <t>La sociedad tiene el siguiente balance bajo NIIF (tasa de impuesto a la Renta 27%) VIPC anual 10%:</t>
  </si>
  <si>
    <r>
      <t>2.</t>
    </r>
    <r>
      <rPr>
        <sz val="7"/>
        <color theme="1"/>
        <rFont val="Times New Roman"/>
        <family val="1"/>
      </rPr>
      <t xml:space="preserve">      </t>
    </r>
    <r>
      <rPr>
        <sz val="10"/>
        <color theme="1"/>
        <rFont val="Georgia"/>
        <family val="1"/>
      </rPr>
      <t>La sociedad tiene un contrato vigente de ventas de existencias por un valor de $60.000.000 con entrega el 10 de marzo del siguiente año, al 31 de diciembre y por distintas circunstancias la entidad se da cuenta que el costo de cumplir el contrato es de $73.000.000, por lo cual provisiona un gasto de $17.000.000</t>
    </r>
  </si>
  <si>
    <t>Usted es el encargado de auditoría del año 2023, donde debe efectuar el cálculo de la materialidad (sugerir, imponer o guardar en los papeles de trabajo los ajustes contables según la materialidad obtenida), la información que dispone es la siguiente:</t>
  </si>
  <si>
    <t>$</t>
  </si>
  <si>
    <t>Utilidad antes de Impuesto</t>
  </si>
  <si>
    <t>Total de Activos</t>
  </si>
  <si>
    <t>Materialidad para efectos de planificación al 31 de diciembre de 2023</t>
  </si>
  <si>
    <t>Base</t>
  </si>
  <si>
    <t>Materialidad (MP)</t>
  </si>
  <si>
    <t>Utilidad Antes de Impuesto</t>
  </si>
  <si>
    <t>Total de Ingresos de Explotación</t>
  </si>
  <si>
    <t xml:space="preserve">Explicación de la decisión en la determinación de la Materialidad
</t>
  </si>
  <si>
    <r>
      <t xml:space="preserve">i. </t>
    </r>
    <r>
      <rPr>
        <b/>
        <u/>
        <sz val="12"/>
        <color theme="1"/>
        <rFont val="Georgia"/>
        <family val="1"/>
      </rPr>
      <t xml:space="preserve">Límite de error tolerable </t>
    </r>
  </si>
  <si>
    <t>LET</t>
  </si>
  <si>
    <t>Materialidad</t>
  </si>
  <si>
    <r>
      <t xml:space="preserve">i. </t>
    </r>
    <r>
      <rPr>
        <b/>
        <u/>
        <sz val="12"/>
        <color theme="1"/>
        <rFont val="Georgia"/>
        <family val="1"/>
      </rPr>
      <t>Umbral de error tolerable</t>
    </r>
  </si>
  <si>
    <t>UET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</si>
</sst>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1" formatCode="_ * #,##0_ ;_ * \-#,##0_ ;_ * &quot;-&quot;_ ;_ @_ "/>
    <numFmt numFmtId="164" formatCode="_ * #,##0.00_ ;_ * \-#,##0.00_ ;_ * &quot;-&quot;_ ;_ @_ "/>
    <numFmt numFmtId="165" formatCode="_ * #,##0.000_ ;_ * \-#,##0.000_ ;_ * &quot;-&quot;_ ;_ @_ "/>
    <numFmt numFmtId="166" formatCode="_ * #,##0.0_ ;_ * \-#,##0.0_ ;_ * &quot;-&quot;_ ;_ @_ "/>
    <numFmt numFmtId="173" formatCode="_ * #,##0.0_ ;_ * \-#,##0.0_ ;_ * &quot;-&quot;?_ ;_ @_ "/>
  </numFmts>
  <fonts count="27" x14ac:knownFonts="1">
    <font>
      <sz val="11"/>
      <color theme="1"/>
      <name val="Aptos Narrow"/>
      <family val="2"/>
      <scheme val="minor"/>
    </font>
    <font>
      <sz val="11"/>
      <color theme="1"/>
      <name val="Aptos Narrow"/>
      <family val="2"/>
      <scheme val="minor"/>
    </font>
    <font>
      <sz val="7"/>
      <color theme="1"/>
      <name val="Times New Roman"/>
      <family val="1"/>
    </font>
    <font>
      <sz val="11"/>
      <color theme="1"/>
      <name val="Georgia"/>
      <family val="1"/>
    </font>
    <font>
      <b/>
      <sz val="11"/>
      <color theme="1"/>
      <name val="Georgia"/>
      <family val="1"/>
    </font>
    <font>
      <sz val="12"/>
      <color theme="1"/>
      <name val="Georgia"/>
      <family val="1"/>
    </font>
    <font>
      <b/>
      <sz val="12"/>
      <color theme="1"/>
      <name val="Georgia"/>
      <family val="1"/>
    </font>
    <font>
      <b/>
      <sz val="12"/>
      <name val="Georgia"/>
      <family val="1"/>
    </font>
    <font>
      <sz val="12"/>
      <name val="Georgia"/>
      <family val="1"/>
    </font>
    <font>
      <sz val="11"/>
      <color theme="1"/>
      <name val="Wingdings"/>
      <charset val="2"/>
    </font>
    <font>
      <b/>
      <sz val="7"/>
      <color theme="1"/>
      <name val="Georgia"/>
      <family val="1"/>
    </font>
    <font>
      <b/>
      <sz val="10"/>
      <color theme="1"/>
      <name val="Georgia"/>
      <family val="1"/>
    </font>
    <font>
      <sz val="10"/>
      <color theme="1"/>
      <name val="Georgia"/>
      <family val="1"/>
    </font>
    <font>
      <sz val="9"/>
      <color theme="1"/>
      <name val="Georgia"/>
      <family val="1"/>
    </font>
    <font>
      <b/>
      <sz val="9"/>
      <color rgb="FF000000"/>
      <name val="Georgia"/>
      <family val="1"/>
    </font>
    <font>
      <b/>
      <sz val="9"/>
      <color theme="1"/>
      <name val="Georgia"/>
      <family val="1"/>
    </font>
    <font>
      <sz val="9"/>
      <color rgb="FF000000"/>
      <name val="Georgia"/>
      <family val="1"/>
    </font>
    <font>
      <sz val="8"/>
      <color theme="1"/>
      <name val="Georgia"/>
      <family val="1"/>
    </font>
    <font>
      <b/>
      <sz val="12"/>
      <color theme="1"/>
      <name val="Times New Roman"/>
      <family val="1"/>
    </font>
    <font>
      <b/>
      <sz val="7"/>
      <color theme="1"/>
      <name val="Times New Roman"/>
      <family val="1"/>
    </font>
    <font>
      <b/>
      <sz val="14"/>
      <color theme="1"/>
      <name val="Georgia"/>
      <family val="1"/>
    </font>
    <font>
      <sz val="7"/>
      <color theme="1"/>
      <name val="Georgia"/>
      <family val="1"/>
    </font>
    <font>
      <sz val="10"/>
      <color rgb="FF000000"/>
      <name val="Georgia"/>
      <family val="1"/>
    </font>
    <font>
      <b/>
      <sz val="10"/>
      <color rgb="FF000000"/>
      <name val="Georgia"/>
      <family val="1"/>
    </font>
    <font>
      <b/>
      <sz val="12"/>
      <color rgb="FF000000"/>
      <name val="Georgia"/>
      <family val="1"/>
    </font>
    <font>
      <sz val="12"/>
      <color rgb="FF000000"/>
      <name val="Georgia"/>
      <family val="1"/>
    </font>
    <font>
      <b/>
      <u/>
      <sz val="12"/>
      <color theme="1"/>
      <name val="Georgia"/>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2"/>
        <bgColor indexed="64"/>
      </patternFill>
    </fill>
    <fill>
      <patternFill patternType="solid">
        <fgColor rgb="FFD9D9D9"/>
        <bgColor indexed="64"/>
      </patternFill>
    </fill>
  </fills>
  <borders count="3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1" fontId="1" fillId="0" borderId="0" applyFont="0" applyFill="0" applyBorder="0" applyAlignment="0" applyProtection="0"/>
  </cellStyleXfs>
  <cellXfs count="256">
    <xf numFmtId="0" fontId="0" fillId="0" borderId="0" xfId="0"/>
    <xf numFmtId="0" fontId="5" fillId="0" borderId="0" xfId="0" applyFont="1"/>
    <xf numFmtId="41" fontId="5" fillId="0" borderId="0" xfId="1" applyFont="1"/>
    <xf numFmtId="164" fontId="5" fillId="0" borderId="0" xfId="1" applyNumberFormat="1" applyFont="1"/>
    <xf numFmtId="0" fontId="5" fillId="2" borderId="11" xfId="0" applyFont="1" applyFill="1" applyBorder="1"/>
    <xf numFmtId="41" fontId="5" fillId="2" borderId="6" xfId="1" applyFont="1" applyFill="1" applyBorder="1"/>
    <xf numFmtId="0" fontId="8" fillId="0" borderId="0" xfId="0" applyFont="1"/>
    <xf numFmtId="0" fontId="8" fillId="2" borderId="0" xfId="0" applyFont="1" applyFill="1"/>
    <xf numFmtId="41" fontId="8" fillId="0" borderId="0" xfId="1" applyFont="1" applyBorder="1" applyAlignment="1">
      <alignment horizontal="center"/>
    </xf>
    <xf numFmtId="0" fontId="6" fillId="0" borderId="0" xfId="0" applyFont="1"/>
    <xf numFmtId="0" fontId="5" fillId="0" borderId="0" xfId="0" applyFont="1" applyAlignment="1">
      <alignment horizontal="right"/>
    </xf>
    <xf numFmtId="0" fontId="9" fillId="0" borderId="0" xfId="0" applyFont="1" applyAlignment="1">
      <alignment vertical="center"/>
    </xf>
    <xf numFmtId="0" fontId="9" fillId="0" borderId="0" xfId="0" applyFont="1" applyAlignment="1">
      <alignment horizontal="right" vertical="center"/>
    </xf>
    <xf numFmtId="165" fontId="5" fillId="2" borderId="0" xfId="1" applyNumberFormat="1" applyFont="1" applyFill="1" applyAlignment="1">
      <alignment horizontal="center"/>
    </xf>
    <xf numFmtId="166" fontId="5" fillId="2" borderId="0" xfId="1" applyNumberFormat="1" applyFont="1" applyFill="1" applyAlignment="1">
      <alignment horizontal="center"/>
    </xf>
    <xf numFmtId="41" fontId="5" fillId="2" borderId="0" xfId="1" applyFont="1" applyFill="1"/>
    <xf numFmtId="41" fontId="5" fillId="2" borderId="19" xfId="1" applyFont="1" applyFill="1" applyBorder="1"/>
    <xf numFmtId="41" fontId="5" fillId="2" borderId="16" xfId="1" applyFont="1" applyFill="1" applyBorder="1"/>
    <xf numFmtId="41" fontId="5" fillId="0" borderId="0" xfId="1" applyFont="1" applyAlignment="1">
      <alignment horizontal="center"/>
    </xf>
    <xf numFmtId="0" fontId="6" fillId="5" borderId="10" xfId="0" applyFont="1" applyFill="1" applyBorder="1" applyAlignment="1">
      <alignment horizontal="center"/>
    </xf>
    <xf numFmtId="41" fontId="6" fillId="5" borderId="10" xfId="1" applyFont="1" applyFill="1" applyBorder="1" applyAlignment="1">
      <alignment horizontal="center"/>
    </xf>
    <xf numFmtId="0" fontId="5" fillId="0" borderId="5" xfId="0" applyFont="1" applyBorder="1"/>
    <xf numFmtId="0" fontId="5" fillId="0" borderId="1" xfId="0" applyFont="1" applyBorder="1" applyAlignment="1">
      <alignment horizontal="center"/>
    </xf>
    <xf numFmtId="0" fontId="5" fillId="0" borderId="12" xfId="0" applyFont="1" applyBorder="1" applyAlignment="1">
      <alignment horizontal="center"/>
    </xf>
    <xf numFmtId="0" fontId="5" fillId="0" borderId="2" xfId="0" applyFont="1" applyBorder="1" applyAlignment="1">
      <alignment horizontal="center"/>
    </xf>
    <xf numFmtId="41" fontId="5" fillId="0" borderId="5" xfId="1" applyFont="1" applyBorder="1"/>
    <xf numFmtId="0" fontId="5" fillId="2" borderId="14" xfId="0" applyFont="1" applyFill="1" applyBorder="1"/>
    <xf numFmtId="41" fontId="5" fillId="2" borderId="11" xfId="0" applyNumberFormat="1" applyFont="1" applyFill="1" applyBorder="1"/>
    <xf numFmtId="0" fontId="5" fillId="2" borderId="0" xfId="0" applyFont="1" applyFill="1"/>
    <xf numFmtId="0" fontId="5" fillId="2" borderId="15" xfId="0" applyFont="1" applyFill="1" applyBorder="1"/>
    <xf numFmtId="41" fontId="5" fillId="2" borderId="14" xfId="1" applyFont="1" applyFill="1" applyBorder="1"/>
    <xf numFmtId="41" fontId="5" fillId="2" borderId="10" xfId="1" applyFont="1" applyFill="1" applyBorder="1"/>
    <xf numFmtId="0" fontId="5" fillId="2" borderId="6" xfId="0" applyFont="1" applyFill="1" applyBorder="1"/>
    <xf numFmtId="0" fontId="5" fillId="2" borderId="3" xfId="0" applyFont="1" applyFill="1" applyBorder="1"/>
    <xf numFmtId="0" fontId="5" fillId="2" borderId="13" xfId="0" applyFont="1" applyFill="1" applyBorder="1"/>
    <xf numFmtId="0" fontId="5" fillId="2" borderId="4" xfId="0" applyFont="1" applyFill="1" applyBorder="1"/>
    <xf numFmtId="41" fontId="5" fillId="2" borderId="17" xfId="1" applyFont="1" applyFill="1" applyBorder="1"/>
    <xf numFmtId="41" fontId="5" fillId="2" borderId="18" xfId="1" applyFont="1" applyFill="1" applyBorder="1"/>
    <xf numFmtId="0" fontId="4" fillId="0" borderId="0" xfId="0" applyFont="1" applyAlignment="1">
      <alignment horizontal="left" vertical="center"/>
    </xf>
    <xf numFmtId="0" fontId="3" fillId="0" borderId="0" xfId="0" applyFont="1"/>
    <xf numFmtId="0" fontId="3" fillId="0" borderId="0" xfId="0" applyFont="1" applyAlignment="1">
      <alignment horizontal="left"/>
    </xf>
    <xf numFmtId="0" fontId="5" fillId="2" borderId="0" xfId="0" applyFont="1" applyFill="1" applyAlignment="1">
      <alignment horizontal="center"/>
    </xf>
    <xf numFmtId="0" fontId="5" fillId="2" borderId="0" xfId="0" applyFont="1" applyFill="1" applyAlignment="1">
      <alignment horizontal="right"/>
    </xf>
    <xf numFmtId="9" fontId="5" fillId="2" borderId="18" xfId="1" applyNumberFormat="1" applyFont="1" applyFill="1" applyBorder="1" applyAlignment="1">
      <alignment horizontal="center"/>
    </xf>
    <xf numFmtId="41" fontId="6" fillId="2" borderId="18" xfId="1" applyFont="1" applyFill="1" applyBorder="1" applyAlignment="1">
      <alignment horizontal="center"/>
    </xf>
    <xf numFmtId="41" fontId="6" fillId="2" borderId="0" xfId="1" applyFont="1" applyFill="1" applyAlignment="1">
      <alignment horizontal="center"/>
    </xf>
    <xf numFmtId="41" fontId="6" fillId="2" borderId="10" xfId="1" applyFont="1" applyFill="1" applyBorder="1" applyAlignment="1">
      <alignment horizontal="center"/>
    </xf>
    <xf numFmtId="41" fontId="8" fillId="2" borderId="18" xfId="1" applyFont="1" applyFill="1" applyBorder="1"/>
    <xf numFmtId="41" fontId="8" fillId="2" borderId="6" xfId="1" applyFont="1" applyFill="1" applyBorder="1" applyAlignment="1">
      <alignment horizontal="center"/>
    </xf>
    <xf numFmtId="0" fontId="6" fillId="5" borderId="20" xfId="0" applyFont="1" applyFill="1" applyBorder="1" applyAlignment="1">
      <alignment horizontal="center"/>
    </xf>
    <xf numFmtId="41" fontId="6" fillId="5" borderId="20" xfId="1" applyFont="1" applyFill="1" applyBorder="1" applyAlignment="1">
      <alignment horizontal="center"/>
    </xf>
    <xf numFmtId="0" fontId="3" fillId="0" borderId="15" xfId="0" applyFont="1" applyBorder="1"/>
    <xf numFmtId="0" fontId="3" fillId="0" borderId="13" xfId="0" applyFont="1" applyBorder="1"/>
    <xf numFmtId="0" fontId="3" fillId="0" borderId="4" xfId="0" applyFont="1" applyBorder="1"/>
    <xf numFmtId="41" fontId="6" fillId="2" borderId="16" xfId="1" applyFont="1" applyFill="1" applyBorder="1" applyAlignment="1">
      <alignment horizontal="center"/>
    </xf>
    <xf numFmtId="0" fontId="6" fillId="5" borderId="7" xfId="0" applyFont="1" applyFill="1" applyBorder="1" applyAlignment="1">
      <alignment horizontal="center"/>
    </xf>
    <xf numFmtId="0" fontId="6" fillId="5" borderId="8" xfId="0" applyFont="1" applyFill="1" applyBorder="1" applyAlignment="1">
      <alignment horizontal="center"/>
    </xf>
    <xf numFmtId="0" fontId="6" fillId="5" borderId="9" xfId="0" applyFont="1" applyFill="1" applyBorder="1" applyAlignment="1">
      <alignment horizontal="center"/>
    </xf>
    <xf numFmtId="41" fontId="8" fillId="0" borderId="0" xfId="1" applyFont="1" applyBorder="1" applyAlignment="1"/>
    <xf numFmtId="0" fontId="5" fillId="0" borderId="14" xfId="0" applyFont="1" applyBorder="1"/>
    <xf numFmtId="0" fontId="5" fillId="0" borderId="11" xfId="0" applyFont="1" applyBorder="1" applyAlignment="1">
      <alignment horizontal="center"/>
    </xf>
    <xf numFmtId="0" fontId="5" fillId="0" borderId="0" xfId="0" applyFont="1" applyBorder="1" applyAlignment="1">
      <alignment horizontal="center"/>
    </xf>
    <xf numFmtId="0" fontId="5" fillId="0" borderId="15" xfId="0" applyFont="1" applyBorder="1" applyAlignment="1">
      <alignment horizontal="center"/>
    </xf>
    <xf numFmtId="41" fontId="5" fillId="0" borderId="14" xfId="1" applyFont="1" applyBorder="1"/>
    <xf numFmtId="41" fontId="5" fillId="2" borderId="0" xfId="1" applyFont="1" applyFill="1" applyBorder="1" applyAlignment="1"/>
    <xf numFmtId="0" fontId="4" fillId="0" borderId="0" xfId="0" applyFont="1" applyAlignment="1">
      <alignment horizontal="left" vertical="center" wrapText="1"/>
    </xf>
    <xf numFmtId="0" fontId="3" fillId="0" borderId="0" xfId="0" applyFont="1" applyAlignment="1">
      <alignment horizontal="justify"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3" fillId="0" borderId="15"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4" fillId="4" borderId="7" xfId="0" applyFont="1" applyFill="1" applyBorder="1" applyAlignment="1">
      <alignment horizontal="center"/>
    </xf>
    <xf numFmtId="0" fontId="4" fillId="4" borderId="9" xfId="0" applyFont="1" applyFill="1" applyBorder="1" applyAlignment="1">
      <alignment horizontal="center"/>
    </xf>
    <xf numFmtId="0" fontId="4" fillId="4" borderId="8" xfId="0" applyFont="1" applyFill="1" applyBorder="1" applyAlignment="1">
      <alignment horizontal="center"/>
    </xf>
    <xf numFmtId="0" fontId="4" fillId="0" borderId="1"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6" fillId="0" borderId="0" xfId="0" applyFont="1" applyAlignment="1">
      <alignment horizontal="center"/>
    </xf>
    <xf numFmtId="0" fontId="6"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xf numFmtId="0" fontId="11" fillId="0" borderId="1" xfId="0" applyFont="1" applyBorder="1" applyAlignment="1">
      <alignment vertical="center"/>
    </xf>
    <xf numFmtId="0" fontId="3" fillId="0" borderId="12" xfId="0" applyFont="1" applyBorder="1"/>
    <xf numFmtId="0" fontId="3" fillId="0" borderId="2" xfId="0" applyFont="1" applyBorder="1"/>
    <xf numFmtId="0" fontId="11" fillId="0" borderId="11" xfId="0" applyFont="1" applyBorder="1" applyAlignment="1">
      <alignment vertical="center"/>
    </xf>
    <xf numFmtId="0" fontId="3" fillId="0" borderId="0" xfId="0" applyFont="1" applyBorder="1"/>
    <xf numFmtId="0" fontId="12" fillId="0" borderId="11" xfId="0" applyFont="1" applyBorder="1" applyAlignment="1">
      <alignment vertical="center"/>
    </xf>
    <xf numFmtId="0" fontId="12" fillId="0" borderId="3" xfId="0" applyFont="1" applyBorder="1" applyAlignment="1">
      <alignment vertical="center"/>
    </xf>
    <xf numFmtId="0" fontId="11" fillId="0" borderId="1" xfId="0" applyFont="1" applyBorder="1" applyAlignment="1">
      <alignment horizontal="left" vertical="center" wrapText="1"/>
    </xf>
    <xf numFmtId="0" fontId="11" fillId="0" borderId="12" xfId="0" applyFont="1" applyBorder="1" applyAlignment="1">
      <alignment horizontal="left" vertical="center" wrapText="1"/>
    </xf>
    <xf numFmtId="0" fontId="11" fillId="0" borderId="2"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Border="1" applyAlignment="1">
      <alignment horizontal="left" vertical="center" wrapText="1"/>
    </xf>
    <xf numFmtId="0" fontId="11" fillId="0" borderId="15" xfId="0" applyFont="1" applyBorder="1" applyAlignment="1">
      <alignment horizontal="left" vertical="center" wrapText="1"/>
    </xf>
    <xf numFmtId="0" fontId="4" fillId="4" borderId="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22" fillId="0" borderId="11" xfId="0" applyFont="1" applyBorder="1" applyAlignment="1">
      <alignment vertical="center"/>
    </xf>
    <xf numFmtId="0" fontId="23" fillId="0" borderId="11" xfId="0" applyFont="1" applyBorder="1" applyAlignment="1">
      <alignment vertical="center"/>
    </xf>
    <xf numFmtId="0" fontId="12"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15"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Border="1" applyAlignment="1">
      <alignment horizontal="left" vertical="center" wrapText="1"/>
    </xf>
    <xf numFmtId="0" fontId="11" fillId="0" borderId="15" xfId="0" applyFont="1" applyBorder="1" applyAlignment="1">
      <alignment horizontal="left" vertical="center" wrapText="1"/>
    </xf>
    <xf numFmtId="0" fontId="14" fillId="2" borderId="20" xfId="0" applyFont="1" applyFill="1" applyBorder="1" applyAlignment="1">
      <alignment vertical="center" wrapText="1"/>
    </xf>
    <xf numFmtId="3" fontId="14" fillId="2" borderId="20" xfId="0" applyNumberFormat="1" applyFont="1" applyFill="1" applyBorder="1" applyAlignment="1">
      <alignment horizontal="right" vertical="center" wrapText="1"/>
    </xf>
    <xf numFmtId="0" fontId="13" fillId="2" borderId="20" xfId="0" applyFont="1" applyFill="1" applyBorder="1" applyAlignment="1">
      <alignment vertical="center" wrapText="1"/>
    </xf>
    <xf numFmtId="0" fontId="16" fillId="2" borderId="20" xfId="0" applyFont="1" applyFill="1" applyBorder="1" applyAlignment="1">
      <alignment vertical="center" wrapText="1"/>
    </xf>
    <xf numFmtId="3" fontId="16" fillId="2" borderId="20" xfId="0" applyNumberFormat="1" applyFont="1" applyFill="1" applyBorder="1" applyAlignment="1">
      <alignment horizontal="right" vertical="center" wrapText="1"/>
    </xf>
    <xf numFmtId="0" fontId="16" fillId="2" borderId="20" xfId="0" applyFont="1" applyFill="1" applyBorder="1" applyAlignment="1">
      <alignment horizontal="right" vertical="center" wrapText="1"/>
    </xf>
    <xf numFmtId="0" fontId="18" fillId="2" borderId="0" xfId="0" applyFont="1" applyFill="1" applyAlignment="1">
      <alignment horizontal="left" vertical="center"/>
    </xf>
    <xf numFmtId="0" fontId="0" fillId="2" borderId="0" xfId="0" applyFill="1"/>
    <xf numFmtId="0" fontId="12" fillId="2" borderId="0" xfId="0" applyFont="1" applyFill="1" applyAlignment="1">
      <alignment horizontal="left" vertical="center"/>
    </xf>
    <xf numFmtId="0" fontId="11" fillId="2" borderId="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0" xfId="0" applyFont="1" applyFill="1" applyBorder="1" applyAlignment="1">
      <alignment vertical="center" wrapText="1"/>
    </xf>
    <xf numFmtId="0" fontId="12" fillId="2" borderId="20" xfId="0" applyFont="1" applyFill="1" applyBorder="1" applyAlignment="1">
      <alignment vertical="center" wrapText="1"/>
    </xf>
    <xf numFmtId="0" fontId="15" fillId="2" borderId="20" xfId="0" applyFont="1" applyFill="1" applyBorder="1" applyAlignment="1">
      <alignment vertical="center" wrapText="1"/>
    </xf>
    <xf numFmtId="0" fontId="0" fillId="2" borderId="20" xfId="0" applyFill="1" applyBorder="1"/>
    <xf numFmtId="3" fontId="0" fillId="2" borderId="0" xfId="0" applyNumberFormat="1" applyFill="1"/>
    <xf numFmtId="0" fontId="14" fillId="2" borderId="20" xfId="0" applyFont="1" applyFill="1" applyBorder="1" applyAlignment="1">
      <alignment horizontal="right" vertical="center" wrapText="1"/>
    </xf>
    <xf numFmtId="0" fontId="14" fillId="2" borderId="0" xfId="0" applyFont="1" applyFill="1" applyAlignment="1">
      <alignment vertical="center" wrapText="1"/>
    </xf>
    <xf numFmtId="3" fontId="14" fillId="2" borderId="0" xfId="0" applyNumberFormat="1" applyFont="1" applyFill="1" applyAlignment="1">
      <alignment horizontal="right" vertical="center" wrapText="1"/>
    </xf>
    <xf numFmtId="0" fontId="15" fillId="2" borderId="0" xfId="0" applyFont="1" applyFill="1" applyAlignment="1">
      <alignment vertical="center" wrapText="1"/>
    </xf>
    <xf numFmtId="0" fontId="0" fillId="2" borderId="0" xfId="0" applyFill="1" applyAlignment="1">
      <alignment horizontal="left"/>
    </xf>
    <xf numFmtId="0" fontId="12" fillId="2" borderId="0" xfId="0" applyFont="1" applyFill="1" applyAlignment="1">
      <alignment horizontal="left" vertical="center" wrapText="1"/>
    </xf>
    <xf numFmtId="0" fontId="12" fillId="2" borderId="0" xfId="0" applyFont="1" applyFill="1" applyAlignment="1">
      <alignment vertical="center" wrapText="1"/>
    </xf>
    <xf numFmtId="0" fontId="17" fillId="2" borderId="0" xfId="0" applyFont="1" applyFill="1" applyAlignment="1">
      <alignment horizontal="left" vertical="center"/>
    </xf>
    <xf numFmtId="0" fontId="12" fillId="2" borderId="0" xfId="0" applyFont="1" applyFill="1" applyAlignment="1">
      <alignment vertical="center"/>
    </xf>
    <xf numFmtId="0" fontId="11" fillId="2" borderId="10"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3" fillId="2" borderId="6" xfId="0" applyFont="1" applyFill="1" applyBorder="1" applyAlignment="1">
      <alignment horizontal="left" vertical="center" wrapText="1"/>
    </xf>
    <xf numFmtId="6" fontId="13" fillId="2" borderId="4" xfId="0" applyNumberFormat="1" applyFont="1" applyFill="1" applyBorder="1" applyAlignment="1">
      <alignment horizontal="left" vertical="center" wrapText="1"/>
    </xf>
    <xf numFmtId="0" fontId="13" fillId="2" borderId="4" xfId="0" applyFont="1" applyFill="1" applyBorder="1" applyAlignment="1">
      <alignment horizontal="left" vertical="center" wrapText="1"/>
    </xf>
    <xf numFmtId="3" fontId="13" fillId="2" borderId="4" xfId="0" applyNumberFormat="1" applyFont="1" applyFill="1" applyBorder="1" applyAlignment="1">
      <alignment horizontal="left" vertical="center" wrapText="1"/>
    </xf>
    <xf numFmtId="6" fontId="13" fillId="2" borderId="7" xfId="0" applyNumberFormat="1" applyFont="1" applyFill="1" applyBorder="1" applyAlignment="1">
      <alignment horizontal="left" vertical="center" wrapText="1"/>
    </xf>
    <xf numFmtId="6" fontId="13" fillId="2" borderId="8" xfId="0" applyNumberFormat="1" applyFont="1" applyFill="1" applyBorder="1" applyAlignment="1">
      <alignment horizontal="left" vertical="center" wrapText="1"/>
    </xf>
    <xf numFmtId="6" fontId="13" fillId="2" borderId="9" xfId="0" applyNumberFormat="1"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4" xfId="0" applyFont="1" applyFill="1" applyBorder="1" applyAlignment="1">
      <alignment horizontal="left" vertical="center" wrapText="1"/>
    </xf>
    <xf numFmtId="3" fontId="17" fillId="2" borderId="4" xfId="0" applyNumberFormat="1" applyFont="1" applyFill="1" applyBorder="1" applyAlignment="1">
      <alignment horizontal="left" vertical="center" wrapText="1"/>
    </xf>
    <xf numFmtId="9" fontId="17" fillId="2" borderId="4" xfId="0" applyNumberFormat="1" applyFont="1" applyFill="1" applyBorder="1" applyAlignment="1">
      <alignment horizontal="center" vertical="center" wrapText="1"/>
    </xf>
    <xf numFmtId="0" fontId="12" fillId="2" borderId="0" xfId="0" applyFont="1" applyFill="1" applyAlignment="1">
      <alignment horizontal="left" vertical="center" indent="3"/>
    </xf>
    <xf numFmtId="0" fontId="6" fillId="5" borderId="20" xfId="0" applyFont="1" applyFill="1" applyBorder="1"/>
    <xf numFmtId="41" fontId="6" fillId="5" borderId="20" xfId="1" applyFont="1" applyFill="1" applyBorder="1"/>
    <xf numFmtId="41" fontId="6" fillId="5" borderId="20" xfId="1" applyFont="1" applyFill="1" applyBorder="1" applyAlignment="1">
      <alignment horizontal="center"/>
    </xf>
    <xf numFmtId="166" fontId="6" fillId="5" borderId="0" xfId="1" applyNumberFormat="1" applyFont="1" applyFill="1" applyBorder="1" applyAlignment="1">
      <alignment horizontal="center"/>
    </xf>
    <xf numFmtId="0" fontId="6" fillId="5" borderId="0" xfId="0" applyFont="1" applyFill="1"/>
    <xf numFmtId="9" fontId="6" fillId="5" borderId="20" xfId="1" applyNumberFormat="1" applyFont="1" applyFill="1" applyBorder="1" applyAlignment="1">
      <alignment horizontal="center"/>
    </xf>
    <xf numFmtId="0" fontId="5" fillId="2" borderId="20" xfId="0" applyFont="1" applyFill="1" applyBorder="1" applyAlignment="1">
      <alignment horizontal="center" vertical="center" shrinkToFit="1"/>
    </xf>
    <xf numFmtId="41" fontId="5" fillId="2" borderId="20" xfId="1" applyFont="1" applyFill="1" applyBorder="1" applyAlignment="1">
      <alignment horizontal="left" vertical="center" shrinkToFit="1"/>
    </xf>
    <xf numFmtId="41" fontId="5" fillId="2" borderId="20" xfId="1" applyFont="1" applyFill="1" applyBorder="1" applyAlignment="1">
      <alignment horizontal="center" vertical="center" shrinkToFit="1"/>
    </xf>
    <xf numFmtId="166" fontId="5" fillId="2" borderId="0" xfId="1" applyNumberFormat="1" applyFont="1" applyFill="1" applyBorder="1" applyAlignment="1">
      <alignment horizontal="center" vertical="center" shrinkToFit="1"/>
    </xf>
    <xf numFmtId="0" fontId="5" fillId="5" borderId="0" xfId="0" applyFont="1" applyFill="1"/>
    <xf numFmtId="0" fontId="5" fillId="5" borderId="0" xfId="0" applyFont="1" applyFill="1" applyAlignment="1">
      <alignment horizontal="center" vertical="center" shrinkToFit="1"/>
    </xf>
    <xf numFmtId="0" fontId="6" fillId="2" borderId="20" xfId="0" applyFont="1" applyFill="1" applyBorder="1" applyAlignment="1">
      <alignment horizontal="center" vertical="center" shrinkToFit="1"/>
    </xf>
    <xf numFmtId="41" fontId="6" fillId="2" borderId="20" xfId="1" applyFont="1" applyFill="1" applyBorder="1" applyAlignment="1">
      <alignment horizontal="center" vertical="center" shrinkToFit="1"/>
    </xf>
    <xf numFmtId="166" fontId="6" fillId="2" borderId="0" xfId="1" applyNumberFormat="1" applyFont="1" applyFill="1" applyBorder="1" applyAlignment="1">
      <alignment horizontal="center" vertical="center" shrinkToFit="1"/>
    </xf>
    <xf numFmtId="41" fontId="5" fillId="5" borderId="0" xfId="1" applyFont="1" applyFill="1" applyBorder="1"/>
    <xf numFmtId="166" fontId="5" fillId="5" borderId="0" xfId="1" applyNumberFormat="1" applyFont="1" applyFill="1" applyBorder="1"/>
    <xf numFmtId="41" fontId="5" fillId="2" borderId="7" xfId="1" applyFont="1" applyFill="1" applyBorder="1" applyAlignment="1">
      <alignment horizontal="center"/>
    </xf>
    <xf numFmtId="41" fontId="5" fillId="2" borderId="9" xfId="1" applyFont="1" applyFill="1" applyBorder="1" applyAlignment="1">
      <alignment horizontal="center"/>
    </xf>
    <xf numFmtId="166" fontId="5" fillId="2" borderId="0" xfId="1" applyNumberFormat="1" applyFont="1" applyFill="1" applyBorder="1"/>
    <xf numFmtId="173" fontId="5" fillId="5" borderId="0" xfId="0" applyNumberFormat="1" applyFont="1" applyFill="1"/>
    <xf numFmtId="0" fontId="5" fillId="5" borderId="0" xfId="0" applyFont="1" applyFill="1" applyAlignment="1">
      <alignment horizontal="center"/>
    </xf>
    <xf numFmtId="0" fontId="6" fillId="5" borderId="5" xfId="0" applyFont="1" applyFill="1" applyBorder="1" applyAlignment="1">
      <alignment horizontal="center"/>
    </xf>
    <xf numFmtId="0" fontId="6" fillId="5" borderId="1" xfId="0" applyFont="1" applyFill="1" applyBorder="1" applyAlignment="1">
      <alignment horizontal="center"/>
    </xf>
    <xf numFmtId="0" fontId="6" fillId="5" borderId="12" xfId="0" applyFont="1" applyFill="1" applyBorder="1" applyAlignment="1">
      <alignment horizontal="center"/>
    </xf>
    <xf numFmtId="0" fontId="6" fillId="5" borderId="2" xfId="0" applyFont="1" applyFill="1" applyBorder="1" applyAlignment="1">
      <alignment horizontal="center"/>
    </xf>
    <xf numFmtId="14" fontId="5" fillId="2" borderId="5" xfId="0" applyNumberFormat="1" applyFont="1" applyFill="1" applyBorder="1" applyProtection="1">
      <protection locked="0"/>
    </xf>
    <xf numFmtId="0" fontId="6" fillId="2" borderId="1" xfId="0" applyFont="1" applyFill="1" applyBorder="1" applyAlignment="1" applyProtection="1">
      <alignment horizontal="center"/>
      <protection locked="0"/>
    </xf>
    <xf numFmtId="0" fontId="6" fillId="2" borderId="12" xfId="0" applyFont="1" applyFill="1" applyBorder="1" applyAlignment="1" applyProtection="1">
      <alignment horizontal="center"/>
      <protection locked="0"/>
    </xf>
    <xf numFmtId="0" fontId="6" fillId="2" borderId="2" xfId="0" applyFont="1" applyFill="1" applyBorder="1" applyAlignment="1" applyProtection="1">
      <alignment horizontal="center"/>
      <protection locked="0"/>
    </xf>
    <xf numFmtId="41" fontId="5" fillId="2" borderId="5" xfId="1" applyFont="1" applyFill="1" applyBorder="1" applyProtection="1">
      <protection locked="0"/>
    </xf>
    <xf numFmtId="14" fontId="8" fillId="2" borderId="14" xfId="0" applyNumberFormat="1" applyFont="1" applyFill="1" applyBorder="1" applyProtection="1">
      <protection locked="0"/>
    </xf>
    <xf numFmtId="0" fontId="8" fillId="2" borderId="11" xfId="0" applyFont="1" applyFill="1" applyBorder="1" applyAlignment="1" applyProtection="1">
      <alignment horizontal="left"/>
      <protection locked="0"/>
    </xf>
    <xf numFmtId="0" fontId="8" fillId="2" borderId="15" xfId="0" applyFont="1" applyFill="1" applyBorder="1" applyAlignment="1" applyProtection="1">
      <alignment horizontal="center"/>
      <protection locked="0"/>
    </xf>
    <xf numFmtId="41" fontId="8" fillId="2" borderId="14" xfId="1" applyFont="1" applyFill="1" applyBorder="1" applyProtection="1">
      <protection locked="0"/>
    </xf>
    <xf numFmtId="0" fontId="8" fillId="2" borderId="11" xfId="0" applyFont="1" applyFill="1" applyBorder="1" applyAlignment="1" applyProtection="1">
      <alignment horizontal="center"/>
      <protection locked="0"/>
    </xf>
    <xf numFmtId="14" fontId="8" fillId="2" borderId="6" xfId="0" applyNumberFormat="1" applyFont="1" applyFill="1" applyBorder="1" applyProtection="1">
      <protection locked="0"/>
    </xf>
    <xf numFmtId="41" fontId="8" fillId="2" borderId="6" xfId="1" applyFont="1" applyFill="1" applyBorder="1" applyProtection="1">
      <protection locked="0"/>
    </xf>
    <xf numFmtId="0" fontId="5" fillId="5" borderId="14" xfId="0" applyFont="1" applyFill="1" applyBorder="1"/>
    <xf numFmtId="0" fontId="5" fillId="5" borderId="11" xfId="0" applyFont="1" applyFill="1" applyBorder="1"/>
    <xf numFmtId="0" fontId="5" fillId="5" borderId="15" xfId="0" applyFont="1" applyFill="1" applyBorder="1"/>
    <xf numFmtId="41" fontId="5" fillId="5" borderId="14" xfId="1" applyFont="1" applyFill="1" applyBorder="1"/>
    <xf numFmtId="0" fontId="7" fillId="5" borderId="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5"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8" fillId="0" borderId="0" xfId="0" applyFont="1" applyAlignment="1">
      <alignment horizontal="center"/>
    </xf>
    <xf numFmtId="0" fontId="6" fillId="5" borderId="5" xfId="0" applyFont="1" applyFill="1" applyBorder="1" applyAlignment="1">
      <alignment horizontal="justify" vertical="center" wrapText="1"/>
    </xf>
    <xf numFmtId="0" fontId="6" fillId="5" borderId="9" xfId="0" applyFont="1" applyFill="1" applyBorder="1" applyAlignment="1">
      <alignment horizontal="center" vertical="center" wrapText="1"/>
    </xf>
    <xf numFmtId="0" fontId="6" fillId="5" borderId="6" xfId="0" applyFont="1" applyFill="1" applyBorder="1" applyAlignment="1">
      <alignment horizontal="justify" vertical="center" wrapText="1"/>
    </xf>
    <xf numFmtId="0" fontId="6" fillId="5" borderId="4" xfId="0" applyFont="1" applyFill="1" applyBorder="1" applyAlignment="1">
      <alignment horizontal="center" vertical="center" wrapText="1"/>
    </xf>
    <xf numFmtId="0" fontId="6" fillId="0" borderId="6" xfId="0" applyFont="1" applyBorder="1" applyAlignment="1">
      <alignment horizontal="justify" vertical="center" wrapText="1"/>
    </xf>
    <xf numFmtId="41" fontId="5" fillId="0" borderId="4" xfId="1" applyFont="1" applyBorder="1" applyAlignment="1">
      <alignment horizontal="right" vertical="center" wrapText="1"/>
    </xf>
    <xf numFmtId="0" fontId="7" fillId="0" borderId="0" xfId="0" applyFont="1" applyAlignment="1">
      <alignment horizontal="left"/>
    </xf>
    <xf numFmtId="0" fontId="24" fillId="6" borderId="10" xfId="0" applyFont="1" applyFill="1" applyBorder="1" applyAlignment="1">
      <alignment horizontal="justify" vertical="center" wrapText="1"/>
    </xf>
    <xf numFmtId="0" fontId="24" fillId="6" borderId="9" xfId="0" applyFont="1" applyFill="1" applyBorder="1" applyAlignment="1">
      <alignment horizontal="center" vertical="center" wrapText="1"/>
    </xf>
    <xf numFmtId="0" fontId="24" fillId="2" borderId="5" xfId="0" applyFont="1" applyFill="1" applyBorder="1" applyAlignment="1">
      <alignment horizontal="justify" vertical="center" wrapText="1"/>
    </xf>
    <xf numFmtId="41" fontId="25" fillId="2" borderId="5" xfId="1" applyFont="1" applyFill="1" applyBorder="1" applyAlignment="1">
      <alignment vertical="center" wrapText="1"/>
    </xf>
    <xf numFmtId="9" fontId="25" fillId="2" borderId="5" xfId="1" applyNumberFormat="1" applyFont="1" applyFill="1" applyBorder="1" applyAlignment="1">
      <alignment horizontal="center" vertical="center" wrapText="1"/>
    </xf>
    <xf numFmtId="41" fontId="25" fillId="2" borderId="5" xfId="1" applyFont="1" applyFill="1" applyBorder="1" applyAlignment="1">
      <alignment horizontal="right" vertical="center" wrapText="1"/>
    </xf>
    <xf numFmtId="0" fontId="24" fillId="2" borderId="6" xfId="0" applyFont="1" applyFill="1" applyBorder="1" applyAlignment="1">
      <alignment horizontal="justify" vertical="center" wrapText="1"/>
    </xf>
    <xf numFmtId="41" fontId="25" fillId="2" borderId="6" xfId="1" applyFont="1" applyFill="1" applyBorder="1" applyAlignment="1">
      <alignment vertical="center" wrapText="1"/>
    </xf>
    <xf numFmtId="41" fontId="25" fillId="2" borderId="6" xfId="1" applyFont="1" applyFill="1" applyBorder="1" applyAlignment="1">
      <alignment horizontal="center" vertical="center" wrapText="1"/>
    </xf>
    <xf numFmtId="41" fontId="25" fillId="2" borderId="6" xfId="1" applyFont="1" applyFill="1" applyBorder="1" applyAlignment="1">
      <alignment horizontal="right" vertical="center" wrapText="1"/>
    </xf>
    <xf numFmtId="10" fontId="25" fillId="2" borderId="5" xfId="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0" borderId="0" xfId="0" applyFont="1" applyAlignment="1">
      <alignment horizontal="left"/>
    </xf>
    <xf numFmtId="0" fontId="6" fillId="5" borderId="10" xfId="0" applyFont="1" applyFill="1" applyBorder="1" applyAlignment="1">
      <alignment horizontal="justify" vertical="center" wrapText="1"/>
    </xf>
    <xf numFmtId="0" fontId="6" fillId="3" borderId="9" xfId="0" applyFont="1" applyFill="1" applyBorder="1" applyAlignment="1">
      <alignment horizontal="center" vertical="center" wrapText="1"/>
    </xf>
    <xf numFmtId="0" fontId="5" fillId="0" borderId="10" xfId="0" applyFont="1" applyBorder="1" applyAlignment="1">
      <alignment horizontal="justify" vertical="center" wrapText="1"/>
    </xf>
    <xf numFmtId="41" fontId="5" fillId="0" borderId="10" xfId="1" applyFont="1" applyBorder="1" applyAlignment="1">
      <alignment horizontal="right" vertical="center" wrapText="1"/>
    </xf>
    <xf numFmtId="9" fontId="5" fillId="0" borderId="10" xfId="1" applyNumberFormat="1" applyFont="1" applyBorder="1" applyAlignment="1">
      <alignment horizontal="center" vertical="center" wrapText="1"/>
    </xf>
    <xf numFmtId="41" fontId="5" fillId="3" borderId="10" xfId="1" applyFont="1" applyFill="1" applyBorder="1" applyAlignment="1">
      <alignment horizontal="right" vertical="center" wrapText="1"/>
    </xf>
    <xf numFmtId="0" fontId="8" fillId="2" borderId="0" xfId="0" applyFont="1" applyFill="1" applyBorder="1" applyAlignment="1" applyProtection="1">
      <alignment horizontal="center"/>
      <protection locked="0"/>
    </xf>
    <xf numFmtId="0" fontId="8" fillId="2" borderId="3" xfId="0" applyFont="1" applyFill="1" applyBorder="1" applyAlignment="1" applyProtection="1">
      <alignment horizontal="left"/>
      <protection locked="0"/>
    </xf>
    <xf numFmtId="0" fontId="8" fillId="2" borderId="13" xfId="0" applyFont="1" applyFill="1" applyBorder="1" applyAlignment="1" applyProtection="1">
      <alignment horizontal="center"/>
      <protection locked="0"/>
    </xf>
    <xf numFmtId="0" fontId="8" fillId="2" borderId="4" xfId="0" applyFont="1" applyFill="1" applyBorder="1" applyAlignment="1" applyProtection="1">
      <alignment horizontal="center"/>
      <protection locked="0"/>
    </xf>
  </cellXfs>
  <cellStyles count="2">
    <cellStyle name="Millares [0]" xfId="1" builtinId="6"/>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3</xdr:row>
      <xdr:rowOff>28576</xdr:rowOff>
    </xdr:from>
    <xdr:to>
      <xdr:col>6</xdr:col>
      <xdr:colOff>2609849</xdr:colOff>
      <xdr:row>14</xdr:row>
      <xdr:rowOff>157163</xdr:rowOff>
    </xdr:to>
    <xdr:pic>
      <xdr:nvPicPr>
        <xdr:cNvPr id="2" name="Imagen 1">
          <a:extLst>
            <a:ext uri="{FF2B5EF4-FFF2-40B4-BE49-F238E27FC236}">
              <a16:creationId xmlns:a16="http://schemas.microsoft.com/office/drawing/2014/main" id="{89C1B984-6AC6-4C1F-9B8A-FAE1CE844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414339"/>
          <a:ext cx="9386886" cy="2228850"/>
        </a:xfrm>
        <a:prstGeom prst="rect">
          <a:avLst/>
        </a:prstGeom>
        <a:noFill/>
        <a:ln w="25400">
          <a:solidFill>
            <a:srgbClr val="000000"/>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342900</xdr:colOff>
      <xdr:row>1</xdr:row>
      <xdr:rowOff>38100</xdr:rowOff>
    </xdr:from>
    <xdr:to>
      <xdr:col>19</xdr:col>
      <xdr:colOff>399736</xdr:colOff>
      <xdr:row>15</xdr:row>
      <xdr:rowOff>29969</xdr:rowOff>
    </xdr:to>
    <xdr:pic>
      <xdr:nvPicPr>
        <xdr:cNvPr id="2" name="Imagen 1">
          <a:extLst>
            <a:ext uri="{FF2B5EF4-FFF2-40B4-BE49-F238E27FC236}">
              <a16:creationId xmlns:a16="http://schemas.microsoft.com/office/drawing/2014/main" id="{FE876428-F923-4547-A696-271FBF069BA2}"/>
            </a:ext>
          </a:extLst>
        </xdr:cNvPr>
        <xdr:cNvPicPr>
          <a:picLocks noChangeAspect="1"/>
        </xdr:cNvPicPr>
      </xdr:nvPicPr>
      <xdr:blipFill>
        <a:blip xmlns:r="http://schemas.openxmlformats.org/officeDocument/2006/relationships" r:embed="rId1"/>
        <a:stretch>
          <a:fillRect/>
        </a:stretch>
      </xdr:blipFill>
      <xdr:spPr>
        <a:xfrm>
          <a:off x="10287000" y="228600"/>
          <a:ext cx="7676836" cy="265886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BB6CF-F69D-450D-BBAA-D255BEDCEA44}">
  <dimension ref="B2:L36"/>
  <sheetViews>
    <sheetView showGridLines="0" tabSelected="1" workbookViewId="0">
      <selection activeCell="D21" sqref="D21"/>
    </sheetView>
  </sheetViews>
  <sheetFormatPr baseColWidth="10" defaultColWidth="11.53125" defaultRowHeight="15" x14ac:dyDescent="0.4"/>
  <cols>
    <col min="1" max="1" width="1.19921875" style="1" customWidth="1"/>
    <col min="2" max="2" width="12.6640625" style="1" customWidth="1"/>
    <col min="3" max="3" width="24.33203125" style="1" customWidth="1"/>
    <col min="4" max="4" width="17.86328125" style="1" customWidth="1"/>
    <col min="5" max="5" width="23" style="1" customWidth="1"/>
    <col min="6" max="6" width="16.33203125" style="2" customWidth="1"/>
    <col min="7" max="7" width="36.796875" style="2" customWidth="1"/>
    <col min="8" max="8" width="12.33203125" style="10" customWidth="1"/>
    <col min="9" max="9" width="12.6640625" style="2" bestFit="1" customWidth="1"/>
    <col min="10" max="10" width="14.265625" style="2" bestFit="1" customWidth="1"/>
    <col min="11" max="16384" width="11.53125" style="1"/>
  </cols>
  <sheetData>
    <row r="2" spans="2:12" x14ac:dyDescent="0.4">
      <c r="B2" s="9" t="s">
        <v>21</v>
      </c>
      <c r="H2" s="88" t="s">
        <v>112</v>
      </c>
    </row>
    <row r="3" spans="2:12" x14ac:dyDescent="0.4">
      <c r="B3" s="9"/>
    </row>
    <row r="4" spans="2:12" x14ac:dyDescent="0.4">
      <c r="B4" s="1" t="s">
        <v>22</v>
      </c>
      <c r="J4" s="64"/>
    </row>
    <row r="5" spans="2:12" ht="15.4" customHeight="1" x14ac:dyDescent="0.4">
      <c r="C5" s="11"/>
      <c r="D5" s="11"/>
      <c r="E5" s="11"/>
      <c r="F5" s="11"/>
      <c r="G5" s="11"/>
      <c r="H5" s="12"/>
      <c r="J5" s="64"/>
    </row>
    <row r="6" spans="2:12" x14ac:dyDescent="0.4">
      <c r="C6" s="11"/>
      <c r="J6" s="13"/>
    </row>
    <row r="7" spans="2:12" x14ac:dyDescent="0.4">
      <c r="I7" s="3"/>
      <c r="J7" s="14"/>
    </row>
    <row r="8" spans="2:12" x14ac:dyDescent="0.4">
      <c r="H8" s="42"/>
      <c r="I8" s="54" t="s">
        <v>24</v>
      </c>
      <c r="J8" s="54"/>
      <c r="K8" s="28"/>
      <c r="L8" s="28"/>
    </row>
    <row r="9" spans="2:12" x14ac:dyDescent="0.4">
      <c r="H9" s="42" t="s">
        <v>25</v>
      </c>
      <c r="I9" s="36">
        <v>13110000</v>
      </c>
      <c r="J9" s="15">
        <v>570000</v>
      </c>
      <c r="K9" s="28" t="s">
        <v>27</v>
      </c>
      <c r="L9" s="28"/>
    </row>
    <row r="10" spans="2:12" x14ac:dyDescent="0.4">
      <c r="H10" s="42" t="s">
        <v>26</v>
      </c>
      <c r="I10" s="37">
        <v>6365000</v>
      </c>
      <c r="J10" s="15">
        <v>1909500</v>
      </c>
      <c r="K10" s="41" t="s">
        <v>30</v>
      </c>
      <c r="L10" s="28"/>
    </row>
    <row r="11" spans="2:12" x14ac:dyDescent="0.4">
      <c r="H11" s="41"/>
      <c r="I11" s="37"/>
      <c r="J11" s="15"/>
      <c r="K11" s="28"/>
      <c r="L11" s="28"/>
    </row>
    <row r="12" spans="2:12" x14ac:dyDescent="0.4">
      <c r="H12" s="41"/>
      <c r="I12" s="16"/>
      <c r="J12" s="17"/>
      <c r="K12" s="28"/>
      <c r="L12" s="28"/>
    </row>
    <row r="13" spans="2:12" x14ac:dyDescent="0.4">
      <c r="H13" s="42"/>
      <c r="I13" s="37">
        <f>SUM(I9:I12)</f>
        <v>19475000</v>
      </c>
      <c r="J13" s="15">
        <f>SUM(J9:J12)</f>
        <v>2479500</v>
      </c>
      <c r="K13" s="28"/>
      <c r="L13" s="28"/>
    </row>
    <row r="14" spans="2:12" x14ac:dyDescent="0.4">
      <c r="H14" s="42"/>
      <c r="I14" s="44" t="s">
        <v>28</v>
      </c>
      <c r="J14" s="45">
        <f>+I13-J13</f>
        <v>16995500</v>
      </c>
      <c r="K14" s="28"/>
      <c r="L14" s="28"/>
    </row>
    <row r="15" spans="2:12" ht="15.4" thickBot="1" x14ac:dyDescent="0.45">
      <c r="H15" s="42"/>
      <c r="I15" s="43"/>
      <c r="J15" s="15"/>
      <c r="K15" s="28"/>
      <c r="L15" s="28"/>
    </row>
    <row r="16" spans="2:12" ht="15.4" thickBot="1" x14ac:dyDescent="0.45">
      <c r="F16" s="18"/>
      <c r="G16" s="18"/>
      <c r="H16" s="42"/>
      <c r="I16" s="37"/>
      <c r="J16" s="46" t="s">
        <v>29</v>
      </c>
      <c r="K16" s="28"/>
      <c r="L16" s="28"/>
    </row>
    <row r="17" spans="2:12" ht="15.4" thickBot="1" x14ac:dyDescent="0.45">
      <c r="F17" s="18"/>
      <c r="G17" s="15"/>
      <c r="H17" s="42"/>
      <c r="I17" s="47"/>
      <c r="J17" s="48">
        <f>+I17*I15</f>
        <v>0</v>
      </c>
      <c r="K17" s="7"/>
      <c r="L17" s="28"/>
    </row>
    <row r="18" spans="2:12" ht="15.4" thickBot="1" x14ac:dyDescent="0.45">
      <c r="I18" s="58"/>
      <c r="J18" s="8"/>
      <c r="K18" s="6"/>
    </row>
    <row r="19" spans="2:12" ht="15.75" customHeight="1" thickBot="1" x14ac:dyDescent="0.45">
      <c r="B19" s="19" t="s">
        <v>0</v>
      </c>
      <c r="C19" s="55" t="s">
        <v>1</v>
      </c>
      <c r="D19" s="56"/>
      <c r="E19" s="57"/>
      <c r="F19" s="20" t="s">
        <v>2</v>
      </c>
      <c r="G19" s="20" t="s">
        <v>3</v>
      </c>
      <c r="I19" s="58"/>
    </row>
    <row r="20" spans="2:12" ht="15.4" customHeight="1" x14ac:dyDescent="0.4">
      <c r="B20" s="21" t="s">
        <v>20</v>
      </c>
      <c r="C20" s="22" t="s">
        <v>4</v>
      </c>
      <c r="D20" s="23">
        <v>1</v>
      </c>
      <c r="E20" s="24" t="s">
        <v>4</v>
      </c>
      <c r="F20" s="25"/>
      <c r="G20" s="25"/>
      <c r="I20" s="58"/>
    </row>
    <row r="21" spans="2:12" ht="15.4" customHeight="1" x14ac:dyDescent="0.4">
      <c r="B21" s="59"/>
      <c r="C21" s="60"/>
      <c r="D21" s="61"/>
      <c r="E21" s="62"/>
      <c r="F21" s="63"/>
      <c r="G21" s="63"/>
      <c r="I21" s="58"/>
    </row>
    <row r="22" spans="2:12" ht="15.4" customHeight="1" x14ac:dyDescent="0.4">
      <c r="B22" s="59"/>
      <c r="C22" s="60"/>
      <c r="D22" s="61"/>
      <c r="E22" s="62"/>
      <c r="F22" s="63"/>
      <c r="G22" s="63"/>
      <c r="I22" s="58"/>
    </row>
    <row r="23" spans="2:12" ht="15.4" customHeight="1" x14ac:dyDescent="0.4">
      <c r="B23" s="59"/>
      <c r="C23" s="60"/>
      <c r="D23" s="61"/>
      <c r="E23" s="62"/>
      <c r="F23" s="63"/>
      <c r="G23" s="63"/>
      <c r="I23" s="58"/>
    </row>
    <row r="24" spans="2:12" ht="15.4" customHeight="1" x14ac:dyDescent="0.4">
      <c r="B24" s="59"/>
      <c r="C24" s="60"/>
      <c r="D24" s="61"/>
      <c r="E24" s="62"/>
      <c r="F24" s="63"/>
      <c r="G24" s="63"/>
      <c r="I24" s="58"/>
    </row>
    <row r="25" spans="2:12" ht="15.4" customHeight="1" x14ac:dyDescent="0.4">
      <c r="B25" s="59"/>
      <c r="C25" s="60"/>
      <c r="D25" s="61"/>
      <c r="E25" s="62"/>
      <c r="F25" s="63"/>
      <c r="G25" s="63"/>
      <c r="I25" s="58"/>
    </row>
    <row r="26" spans="2:12" ht="15.4" customHeight="1" x14ac:dyDescent="0.4">
      <c r="B26" s="59"/>
      <c r="C26" s="60"/>
      <c r="D26" s="61"/>
      <c r="E26" s="62"/>
      <c r="F26" s="63"/>
      <c r="G26" s="63"/>
      <c r="I26" s="58"/>
    </row>
    <row r="27" spans="2:12" ht="15.4" customHeight="1" x14ac:dyDescent="0.4">
      <c r="B27" s="59"/>
      <c r="C27" s="60"/>
      <c r="D27" s="61"/>
      <c r="E27" s="62"/>
      <c r="F27" s="63"/>
      <c r="G27" s="63"/>
      <c r="I27" s="58"/>
    </row>
    <row r="28" spans="2:12" ht="15.4" customHeight="1" x14ac:dyDescent="0.4">
      <c r="B28" s="59"/>
      <c r="C28" s="60"/>
      <c r="D28" s="61"/>
      <c r="E28" s="62"/>
      <c r="F28" s="63"/>
      <c r="G28" s="63"/>
      <c r="I28" s="58"/>
    </row>
    <row r="29" spans="2:12" ht="15.4" customHeight="1" x14ac:dyDescent="0.4">
      <c r="B29" s="59"/>
      <c r="C29" s="60"/>
      <c r="D29" s="61"/>
      <c r="E29" s="62"/>
      <c r="F29" s="63"/>
      <c r="G29" s="63"/>
      <c r="I29" s="58"/>
    </row>
    <row r="30" spans="2:12" ht="15.4" customHeight="1" x14ac:dyDescent="0.4">
      <c r="B30" s="59"/>
      <c r="C30" s="60"/>
      <c r="D30" s="61"/>
      <c r="E30" s="62"/>
      <c r="F30" s="63"/>
      <c r="G30" s="63"/>
      <c r="I30" s="58"/>
    </row>
    <row r="31" spans="2:12" ht="15.4" customHeight="1" x14ac:dyDescent="0.4">
      <c r="B31" s="59"/>
      <c r="C31" s="60"/>
      <c r="D31" s="61"/>
      <c r="E31" s="62"/>
      <c r="F31" s="63"/>
      <c r="G31" s="63"/>
      <c r="I31" s="58"/>
    </row>
    <row r="32" spans="2:12" ht="15.4" customHeight="1" x14ac:dyDescent="0.4">
      <c r="B32" s="59"/>
      <c r="C32" s="60"/>
      <c r="D32" s="61"/>
      <c r="E32" s="62"/>
      <c r="F32" s="63"/>
      <c r="G32" s="63"/>
      <c r="I32" s="58"/>
    </row>
    <row r="33" spans="2:9" ht="15.4" customHeight="1" x14ac:dyDescent="0.4">
      <c r="B33" s="26"/>
      <c r="C33" s="27"/>
      <c r="D33" s="28"/>
      <c r="E33" s="29"/>
      <c r="F33" s="30"/>
      <c r="G33" s="30"/>
      <c r="I33" s="58"/>
    </row>
    <row r="34" spans="2:9" ht="15.4" customHeight="1" x14ac:dyDescent="0.4">
      <c r="B34" s="26"/>
      <c r="C34" s="27"/>
      <c r="D34" s="28"/>
      <c r="E34" s="29"/>
      <c r="F34" s="30"/>
      <c r="G34" s="30"/>
      <c r="I34" s="58"/>
    </row>
    <row r="35" spans="2:9" ht="15.4" customHeight="1" x14ac:dyDescent="0.4">
      <c r="B35" s="26"/>
      <c r="C35" s="4"/>
      <c r="D35" s="28"/>
      <c r="E35" s="29"/>
      <c r="F35" s="30"/>
      <c r="G35" s="30"/>
      <c r="I35" s="58"/>
    </row>
    <row r="36" spans="2:9" ht="15.75" customHeight="1" thickBot="1" x14ac:dyDescent="0.45">
      <c r="B36" s="32"/>
      <c r="C36" s="33"/>
      <c r="D36" s="34"/>
      <c r="E36" s="35"/>
      <c r="F36" s="5"/>
      <c r="G36" s="5"/>
      <c r="I36" s="58"/>
    </row>
  </sheetData>
  <mergeCells count="2">
    <mergeCell ref="I8:J8"/>
    <mergeCell ref="C19:E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489A-BB61-44BF-92CD-98580150A0E5}">
  <dimension ref="B1:E22"/>
  <sheetViews>
    <sheetView showGridLines="0" zoomScale="120" zoomScaleNormal="120" workbookViewId="0">
      <selection activeCell="H13" sqref="H13:H14"/>
    </sheetView>
  </sheetViews>
  <sheetFormatPr baseColWidth="10" defaultRowHeight="13.5" x14ac:dyDescent="0.35"/>
  <cols>
    <col min="1" max="1" width="4.33203125" style="39" customWidth="1"/>
    <col min="2" max="2" width="15.73046875" style="40" customWidth="1"/>
    <col min="3" max="3" width="35.86328125" style="39" customWidth="1"/>
    <col min="4" max="4" width="23.46484375" style="39" customWidth="1"/>
    <col min="5" max="5" width="28.06640625" style="39" customWidth="1"/>
    <col min="6" max="16384" width="10.6640625" style="39"/>
  </cols>
  <sheetData>
    <row r="1" spans="2:5" x14ac:dyDescent="0.35">
      <c r="B1" s="65" t="s">
        <v>110</v>
      </c>
      <c r="C1" s="65"/>
      <c r="D1" s="65"/>
      <c r="E1" s="65"/>
    </row>
    <row r="2" spans="2:5" x14ac:dyDescent="0.35">
      <c r="B2" s="65"/>
      <c r="C2" s="65"/>
      <c r="D2" s="65"/>
      <c r="E2" s="65"/>
    </row>
    <row r="3" spans="2:5" ht="13.9" thickBot="1" x14ac:dyDescent="0.4"/>
    <row r="4" spans="2:5" ht="13.9" thickBot="1" x14ac:dyDescent="0.4">
      <c r="B4" s="73" t="s">
        <v>108</v>
      </c>
      <c r="C4" s="74"/>
      <c r="D4" s="75" t="s">
        <v>109</v>
      </c>
      <c r="E4" s="74"/>
    </row>
    <row r="5" spans="2:5" ht="14.25" customHeight="1" x14ac:dyDescent="0.35">
      <c r="B5" s="67"/>
      <c r="C5" s="68"/>
      <c r="D5" s="67"/>
      <c r="E5" s="68"/>
    </row>
    <row r="6" spans="2:5" ht="14.25" customHeight="1" x14ac:dyDescent="0.35">
      <c r="B6" s="69"/>
      <c r="C6" s="70"/>
      <c r="D6" s="69"/>
      <c r="E6" s="70"/>
    </row>
    <row r="7" spans="2:5" ht="14.25" customHeight="1" x14ac:dyDescent="0.35">
      <c r="B7" s="69"/>
      <c r="C7" s="70"/>
      <c r="D7" s="69"/>
      <c r="E7" s="70"/>
    </row>
    <row r="8" spans="2:5" ht="14.25" customHeight="1" x14ac:dyDescent="0.35">
      <c r="B8" s="69"/>
      <c r="C8" s="70"/>
      <c r="D8" s="69"/>
      <c r="E8" s="70"/>
    </row>
    <row r="9" spans="2:5" ht="14.25" customHeight="1" x14ac:dyDescent="0.35">
      <c r="B9" s="69"/>
      <c r="C9" s="70"/>
      <c r="D9" s="69"/>
      <c r="E9" s="70"/>
    </row>
    <row r="10" spans="2:5" ht="14.25" customHeight="1" x14ac:dyDescent="0.35">
      <c r="B10" s="69"/>
      <c r="C10" s="70"/>
      <c r="D10" s="69"/>
      <c r="E10" s="70"/>
    </row>
    <row r="11" spans="2:5" ht="14.25" customHeight="1" x14ac:dyDescent="0.35">
      <c r="B11" s="69"/>
      <c r="C11" s="70"/>
      <c r="D11" s="69"/>
      <c r="E11" s="70"/>
    </row>
    <row r="12" spans="2:5" ht="14.25" customHeight="1" x14ac:dyDescent="0.35">
      <c r="B12" s="69"/>
      <c r="C12" s="70"/>
      <c r="D12" s="69"/>
      <c r="E12" s="70"/>
    </row>
    <row r="13" spans="2:5" ht="14.65" customHeight="1" thickBot="1" x14ac:dyDescent="0.4">
      <c r="B13" s="71"/>
      <c r="C13" s="72"/>
      <c r="D13" s="71"/>
      <c r="E13" s="72"/>
    </row>
    <row r="15" spans="2:5" x14ac:dyDescent="0.35">
      <c r="B15" s="38" t="s">
        <v>111</v>
      </c>
    </row>
    <row r="16" spans="2:5" ht="13.9" thickBot="1" x14ac:dyDescent="0.4">
      <c r="B16" s="66"/>
    </row>
    <row r="17" spans="2:5" ht="17.649999999999999" thickBot="1" x14ac:dyDescent="0.4">
      <c r="B17" s="76">
        <v>1</v>
      </c>
      <c r="C17" s="77"/>
      <c r="D17" s="78"/>
      <c r="E17" s="79"/>
    </row>
    <row r="18" spans="2:5" ht="17.649999999999999" thickBot="1" x14ac:dyDescent="0.4">
      <c r="B18" s="80">
        <v>2</v>
      </c>
      <c r="C18" s="81"/>
      <c r="D18" s="82"/>
      <c r="E18" s="83"/>
    </row>
    <row r="19" spans="2:5" ht="17.649999999999999" thickBot="1" x14ac:dyDescent="0.4">
      <c r="B19" s="80">
        <v>3</v>
      </c>
      <c r="C19" s="81"/>
      <c r="D19" s="82"/>
      <c r="E19" s="83"/>
    </row>
    <row r="20" spans="2:5" ht="17.649999999999999" thickBot="1" x14ac:dyDescent="0.4">
      <c r="B20" s="80">
        <v>4</v>
      </c>
      <c r="C20" s="81"/>
      <c r="D20" s="82"/>
      <c r="E20" s="83"/>
    </row>
    <row r="21" spans="2:5" ht="17.649999999999999" thickBot="1" x14ac:dyDescent="0.4">
      <c r="B21" s="80">
        <v>5</v>
      </c>
      <c r="C21" s="81"/>
      <c r="D21" s="82"/>
      <c r="E21" s="83"/>
    </row>
    <row r="22" spans="2:5" ht="17.649999999999999" thickBot="1" x14ac:dyDescent="0.4">
      <c r="B22" s="84">
        <v>6</v>
      </c>
      <c r="C22" s="85"/>
      <c r="D22" s="86"/>
      <c r="E22" s="87"/>
    </row>
  </sheetData>
  <mergeCells count="11">
    <mergeCell ref="C21:E21"/>
    <mergeCell ref="C22:E22"/>
    <mergeCell ref="B5:C13"/>
    <mergeCell ref="D5:E13"/>
    <mergeCell ref="C17:E17"/>
    <mergeCell ref="C18:E18"/>
    <mergeCell ref="C19:E19"/>
    <mergeCell ref="C20:E20"/>
    <mergeCell ref="B1:E2"/>
    <mergeCell ref="B4:C4"/>
    <mergeCell ref="D4: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C884D-80EA-4C7A-8139-BCB549D4BC8D}">
  <dimension ref="B1:J162"/>
  <sheetViews>
    <sheetView showGridLines="0" topLeftCell="A136" zoomScale="130" zoomScaleNormal="130" workbookViewId="0">
      <selection activeCell="B147" sqref="B147:J152"/>
    </sheetView>
  </sheetViews>
  <sheetFormatPr baseColWidth="10" defaultRowHeight="13.5" x14ac:dyDescent="0.35"/>
  <cols>
    <col min="1" max="1" width="2.6640625" style="39" customWidth="1"/>
    <col min="2" max="2" width="13.796875" style="92" customWidth="1"/>
    <col min="3" max="3" width="10.6640625" style="39"/>
    <col min="4" max="4" width="15.3984375" style="39" customWidth="1"/>
    <col min="5" max="5" width="13.3984375" style="39" customWidth="1"/>
    <col min="6" max="6" width="12.06640625" style="39" customWidth="1"/>
    <col min="7" max="16384" width="10.6640625" style="39"/>
  </cols>
  <sheetData>
    <row r="1" spans="2:10" ht="15" x14ac:dyDescent="0.35">
      <c r="B1" s="89" t="s">
        <v>100</v>
      </c>
    </row>
    <row r="2" spans="2:10" ht="15" x14ac:dyDescent="0.35">
      <c r="B2" s="89" t="s">
        <v>113</v>
      </c>
    </row>
    <row r="3" spans="2:10" ht="5.65" customHeight="1" thickBot="1" x14ac:dyDescent="0.4">
      <c r="B3" s="89"/>
    </row>
    <row r="4" spans="2:10" x14ac:dyDescent="0.35">
      <c r="B4" s="106" t="s">
        <v>101</v>
      </c>
      <c r="C4" s="107"/>
      <c r="D4" s="107"/>
      <c r="E4" s="107"/>
      <c r="F4" s="107"/>
      <c r="G4" s="107"/>
      <c r="H4" s="107"/>
      <c r="I4" s="107"/>
      <c r="J4" s="108"/>
    </row>
    <row r="5" spans="2:10" x14ac:dyDescent="0.35">
      <c r="B5" s="109"/>
      <c r="C5" s="110"/>
      <c r="D5" s="110"/>
      <c r="E5" s="110"/>
      <c r="F5" s="110"/>
      <c r="G5" s="110"/>
      <c r="H5" s="110"/>
      <c r="I5" s="110"/>
      <c r="J5" s="111"/>
    </row>
    <row r="6" spans="2:10" ht="13.9" thickBot="1" x14ac:dyDescent="0.4">
      <c r="B6" s="112"/>
      <c r="C6" s="113"/>
      <c r="D6" s="113"/>
      <c r="E6" s="113"/>
      <c r="F6" s="113"/>
      <c r="G6" s="113"/>
      <c r="H6" s="113"/>
      <c r="I6" s="113"/>
      <c r="J6" s="114"/>
    </row>
    <row r="7" spans="2:10" ht="13.9" thickBot="1" x14ac:dyDescent="0.4">
      <c r="B7" s="90"/>
    </row>
    <row r="8" spans="2:10" x14ac:dyDescent="0.35">
      <c r="B8" s="93" t="s">
        <v>114</v>
      </c>
      <c r="C8" s="94"/>
      <c r="D8" s="94"/>
      <c r="E8" s="94"/>
      <c r="F8" s="94"/>
      <c r="G8" s="94"/>
      <c r="H8" s="94"/>
      <c r="I8" s="94"/>
      <c r="J8" s="95"/>
    </row>
    <row r="9" spans="2:10" x14ac:dyDescent="0.35">
      <c r="B9" s="96"/>
      <c r="C9" s="97"/>
      <c r="D9" s="97"/>
      <c r="E9" s="97"/>
      <c r="F9" s="97"/>
      <c r="G9" s="97"/>
      <c r="H9" s="97"/>
      <c r="I9" s="97"/>
      <c r="J9" s="51"/>
    </row>
    <row r="10" spans="2:10" x14ac:dyDescent="0.35">
      <c r="B10" s="98" t="s">
        <v>115</v>
      </c>
      <c r="C10" s="97"/>
      <c r="D10" s="97"/>
      <c r="E10" s="97"/>
      <c r="F10" s="97"/>
      <c r="G10" s="97"/>
      <c r="H10" s="97"/>
      <c r="I10" s="97"/>
      <c r="J10" s="51"/>
    </row>
    <row r="11" spans="2:10" x14ac:dyDescent="0.35">
      <c r="B11" s="98" t="s">
        <v>116</v>
      </c>
      <c r="C11" s="97"/>
      <c r="D11" s="97"/>
      <c r="E11" s="97"/>
      <c r="F11" s="97"/>
      <c r="G11" s="97"/>
      <c r="H11" s="97"/>
      <c r="I11" s="97"/>
      <c r="J11" s="51"/>
    </row>
    <row r="12" spans="2:10" x14ac:dyDescent="0.35">
      <c r="B12" s="98" t="s">
        <v>117</v>
      </c>
      <c r="C12" s="97"/>
      <c r="D12" s="97"/>
      <c r="E12" s="97"/>
      <c r="F12" s="97"/>
      <c r="G12" s="97"/>
      <c r="H12" s="97"/>
      <c r="I12" s="97"/>
      <c r="J12" s="51"/>
    </row>
    <row r="13" spans="2:10" x14ac:dyDescent="0.35">
      <c r="B13" s="98" t="s">
        <v>118</v>
      </c>
      <c r="C13" s="97"/>
      <c r="D13" s="97"/>
      <c r="E13" s="97"/>
      <c r="F13" s="97"/>
      <c r="G13" s="97"/>
      <c r="H13" s="97"/>
      <c r="I13" s="97"/>
      <c r="J13" s="51"/>
    </row>
    <row r="14" spans="2:10" x14ac:dyDescent="0.35">
      <c r="B14" s="98" t="s">
        <v>119</v>
      </c>
      <c r="C14" s="97"/>
      <c r="D14" s="97"/>
      <c r="E14" s="97"/>
      <c r="F14" s="97"/>
      <c r="G14" s="97"/>
      <c r="H14" s="97"/>
      <c r="I14" s="97"/>
      <c r="J14" s="51"/>
    </row>
    <row r="15" spans="2:10" ht="13.9" thickBot="1" x14ac:dyDescent="0.4">
      <c r="B15" s="99" t="s">
        <v>120</v>
      </c>
      <c r="C15" s="52"/>
      <c r="D15" s="52"/>
      <c r="E15" s="52"/>
      <c r="F15" s="52"/>
      <c r="G15" s="52"/>
      <c r="H15" s="52"/>
      <c r="I15" s="52"/>
      <c r="J15" s="53"/>
    </row>
    <row r="16" spans="2:10" ht="13.9" thickBot="1" x14ac:dyDescent="0.4">
      <c r="B16" s="91"/>
    </row>
    <row r="17" spans="2:10" x14ac:dyDescent="0.35">
      <c r="B17" s="100" t="s">
        <v>121</v>
      </c>
      <c r="C17" s="101"/>
      <c r="D17" s="101"/>
      <c r="E17" s="101"/>
      <c r="F17" s="101"/>
      <c r="G17" s="101"/>
      <c r="H17" s="101"/>
      <c r="I17" s="101"/>
      <c r="J17" s="102"/>
    </row>
    <row r="18" spans="2:10" x14ac:dyDescent="0.35">
      <c r="B18" s="103"/>
      <c r="C18" s="104"/>
      <c r="D18" s="104"/>
      <c r="E18" s="104"/>
      <c r="F18" s="104"/>
      <c r="G18" s="104"/>
      <c r="H18" s="104"/>
      <c r="I18" s="104"/>
      <c r="J18" s="105"/>
    </row>
    <row r="19" spans="2:10" x14ac:dyDescent="0.35">
      <c r="B19" s="96"/>
      <c r="C19" s="97"/>
      <c r="D19" s="97"/>
      <c r="E19" s="97"/>
      <c r="F19" s="97"/>
      <c r="G19" s="97"/>
      <c r="H19" s="97"/>
      <c r="I19" s="97"/>
      <c r="J19" s="51"/>
    </row>
    <row r="20" spans="2:10" x14ac:dyDescent="0.35">
      <c r="B20" s="98" t="s">
        <v>122</v>
      </c>
      <c r="C20" s="97"/>
      <c r="D20" s="97"/>
      <c r="E20" s="97"/>
      <c r="F20" s="97"/>
      <c r="G20" s="97"/>
      <c r="H20" s="97"/>
      <c r="I20" s="97"/>
      <c r="J20" s="51"/>
    </row>
    <row r="21" spans="2:10" x14ac:dyDescent="0.35">
      <c r="B21" s="98" t="s">
        <v>123</v>
      </c>
      <c r="C21" s="97"/>
      <c r="D21" s="97"/>
      <c r="E21" s="97"/>
      <c r="F21" s="97"/>
      <c r="G21" s="97"/>
      <c r="H21" s="97"/>
      <c r="I21" s="97"/>
      <c r="J21" s="51"/>
    </row>
    <row r="22" spans="2:10" x14ac:dyDescent="0.35">
      <c r="B22" s="98" t="s">
        <v>124</v>
      </c>
      <c r="C22" s="97"/>
      <c r="D22" s="97"/>
      <c r="E22" s="97"/>
      <c r="F22" s="97"/>
      <c r="G22" s="97"/>
      <c r="H22" s="97"/>
      <c r="I22" s="97"/>
      <c r="J22" s="51"/>
    </row>
    <row r="23" spans="2:10" x14ac:dyDescent="0.35">
      <c r="B23" s="98" t="s">
        <v>125</v>
      </c>
      <c r="C23" s="97"/>
      <c r="D23" s="97"/>
      <c r="E23" s="97"/>
      <c r="F23" s="97"/>
      <c r="G23" s="97"/>
      <c r="H23" s="97"/>
      <c r="I23" s="97"/>
      <c r="J23" s="51"/>
    </row>
    <row r="24" spans="2:10" ht="13.9" thickBot="1" x14ac:dyDescent="0.4">
      <c r="B24" s="99" t="s">
        <v>126</v>
      </c>
      <c r="C24" s="52"/>
      <c r="D24" s="52"/>
      <c r="E24" s="52"/>
      <c r="F24" s="52"/>
      <c r="G24" s="52"/>
      <c r="H24" s="52"/>
      <c r="I24" s="52"/>
      <c r="J24" s="53"/>
    </row>
    <row r="25" spans="2:10" ht="13.9" thickBot="1" x14ac:dyDescent="0.4">
      <c r="B25" s="91"/>
    </row>
    <row r="26" spans="2:10" x14ac:dyDescent="0.35">
      <c r="B26" s="93" t="s">
        <v>127</v>
      </c>
      <c r="C26" s="94"/>
      <c r="D26" s="94"/>
      <c r="E26" s="94"/>
      <c r="F26" s="94"/>
      <c r="G26" s="94"/>
      <c r="H26" s="94"/>
      <c r="I26" s="94"/>
      <c r="J26" s="95"/>
    </row>
    <row r="27" spans="2:10" x14ac:dyDescent="0.35">
      <c r="B27" s="96"/>
      <c r="C27" s="97"/>
      <c r="D27" s="97"/>
      <c r="E27" s="97"/>
      <c r="F27" s="97"/>
      <c r="G27" s="97"/>
      <c r="H27" s="97"/>
      <c r="I27" s="97"/>
      <c r="J27" s="51"/>
    </row>
    <row r="28" spans="2:10" x14ac:dyDescent="0.35">
      <c r="B28" s="98" t="s">
        <v>128</v>
      </c>
      <c r="C28" s="97"/>
      <c r="D28" s="97"/>
      <c r="E28" s="97"/>
      <c r="F28" s="97"/>
      <c r="G28" s="97"/>
      <c r="H28" s="97"/>
      <c r="I28" s="97"/>
      <c r="J28" s="51"/>
    </row>
    <row r="29" spans="2:10" x14ac:dyDescent="0.35">
      <c r="B29" s="98" t="s">
        <v>129</v>
      </c>
      <c r="C29" s="97"/>
      <c r="D29" s="97"/>
      <c r="E29" s="97"/>
      <c r="F29" s="97"/>
      <c r="G29" s="97"/>
      <c r="H29" s="97"/>
      <c r="I29" s="97"/>
      <c r="J29" s="51"/>
    </row>
    <row r="30" spans="2:10" x14ac:dyDescent="0.35">
      <c r="B30" s="98" t="s">
        <v>130</v>
      </c>
      <c r="C30" s="97"/>
      <c r="D30" s="97"/>
      <c r="E30" s="97"/>
      <c r="F30" s="97"/>
      <c r="G30" s="97"/>
      <c r="H30" s="97"/>
      <c r="I30" s="97"/>
      <c r="J30" s="51"/>
    </row>
    <row r="31" spans="2:10" x14ac:dyDescent="0.35">
      <c r="B31" s="98" t="s">
        <v>131</v>
      </c>
      <c r="C31" s="97"/>
      <c r="D31" s="97"/>
      <c r="E31" s="97"/>
      <c r="F31" s="97"/>
      <c r="G31" s="97"/>
      <c r="H31" s="97"/>
      <c r="I31" s="97"/>
      <c r="J31" s="51"/>
    </row>
    <row r="32" spans="2:10" ht="13.9" thickBot="1" x14ac:dyDescent="0.4">
      <c r="B32" s="99" t="s">
        <v>132</v>
      </c>
      <c r="C32" s="52"/>
      <c r="D32" s="52"/>
      <c r="E32" s="52"/>
      <c r="F32" s="52"/>
      <c r="G32" s="52"/>
      <c r="H32" s="52"/>
      <c r="I32" s="52"/>
      <c r="J32" s="53"/>
    </row>
    <row r="33" spans="2:10" ht="13.9" thickBot="1" x14ac:dyDescent="0.4">
      <c r="B33" s="91"/>
    </row>
    <row r="34" spans="2:10" x14ac:dyDescent="0.35">
      <c r="B34" s="100" t="s">
        <v>133</v>
      </c>
      <c r="C34" s="101"/>
      <c r="D34" s="101"/>
      <c r="E34" s="101"/>
      <c r="F34" s="101"/>
      <c r="G34" s="101"/>
      <c r="H34" s="101"/>
      <c r="I34" s="101"/>
      <c r="J34" s="102"/>
    </row>
    <row r="35" spans="2:10" x14ac:dyDescent="0.35">
      <c r="B35" s="103"/>
      <c r="C35" s="104"/>
      <c r="D35" s="104"/>
      <c r="E35" s="104"/>
      <c r="F35" s="104"/>
      <c r="G35" s="104"/>
      <c r="H35" s="104"/>
      <c r="I35" s="104"/>
      <c r="J35" s="105"/>
    </row>
    <row r="36" spans="2:10" x14ac:dyDescent="0.35">
      <c r="B36" s="96"/>
      <c r="C36" s="97"/>
      <c r="D36" s="97"/>
      <c r="E36" s="97"/>
      <c r="F36" s="97"/>
      <c r="G36" s="97"/>
      <c r="H36" s="97"/>
      <c r="I36" s="97"/>
      <c r="J36" s="51"/>
    </row>
    <row r="37" spans="2:10" x14ac:dyDescent="0.35">
      <c r="B37" s="98" t="s">
        <v>134</v>
      </c>
      <c r="C37" s="97"/>
      <c r="D37" s="97"/>
      <c r="E37" s="97"/>
      <c r="F37" s="97"/>
      <c r="G37" s="97"/>
      <c r="H37" s="97"/>
      <c r="I37" s="97"/>
      <c r="J37" s="51"/>
    </row>
    <row r="38" spans="2:10" x14ac:dyDescent="0.35">
      <c r="B38" s="98" t="s">
        <v>135</v>
      </c>
      <c r="C38" s="97"/>
      <c r="D38" s="97"/>
      <c r="E38" s="97"/>
      <c r="F38" s="97"/>
      <c r="G38" s="97"/>
      <c r="H38" s="97"/>
      <c r="I38" s="97"/>
      <c r="J38" s="51"/>
    </row>
    <row r="39" spans="2:10" x14ac:dyDescent="0.35">
      <c r="B39" s="98" t="s">
        <v>136</v>
      </c>
      <c r="C39" s="97"/>
      <c r="D39" s="97"/>
      <c r="E39" s="97"/>
      <c r="F39" s="97"/>
      <c r="G39" s="97"/>
      <c r="H39" s="97"/>
      <c r="I39" s="97"/>
      <c r="J39" s="51"/>
    </row>
    <row r="40" spans="2:10" x14ac:dyDescent="0.35">
      <c r="B40" s="98" t="s">
        <v>137</v>
      </c>
      <c r="C40" s="97"/>
      <c r="D40" s="97"/>
      <c r="E40" s="97"/>
      <c r="F40" s="97"/>
      <c r="G40" s="97"/>
      <c r="H40" s="97"/>
      <c r="I40" s="97"/>
      <c r="J40" s="51"/>
    </row>
    <row r="41" spans="2:10" x14ac:dyDescent="0.35">
      <c r="B41" s="98" t="s">
        <v>138</v>
      </c>
      <c r="C41" s="97"/>
      <c r="D41" s="97"/>
      <c r="E41" s="97"/>
      <c r="F41" s="97"/>
      <c r="G41" s="97"/>
      <c r="H41" s="97"/>
      <c r="I41" s="97"/>
      <c r="J41" s="51"/>
    </row>
    <row r="42" spans="2:10" ht="13.9" thickBot="1" x14ac:dyDescent="0.4">
      <c r="B42" s="99" t="s">
        <v>139</v>
      </c>
      <c r="C42" s="52"/>
      <c r="D42" s="52"/>
      <c r="E42" s="52"/>
      <c r="F42" s="52"/>
      <c r="G42" s="52"/>
      <c r="H42" s="52"/>
      <c r="I42" s="52"/>
      <c r="J42" s="53"/>
    </row>
    <row r="43" spans="2:10" ht="13.9" thickBot="1" x14ac:dyDescent="0.4">
      <c r="B43" s="91"/>
    </row>
    <row r="44" spans="2:10" x14ac:dyDescent="0.35">
      <c r="B44" s="93" t="s">
        <v>140</v>
      </c>
      <c r="C44" s="94"/>
      <c r="D44" s="94"/>
      <c r="E44" s="94"/>
      <c r="F44" s="94"/>
      <c r="G44" s="94"/>
      <c r="H44" s="94"/>
      <c r="I44" s="94"/>
      <c r="J44" s="95"/>
    </row>
    <row r="45" spans="2:10" x14ac:dyDescent="0.35">
      <c r="B45" s="96"/>
      <c r="C45" s="97"/>
      <c r="D45" s="97"/>
      <c r="E45" s="97"/>
      <c r="F45" s="97"/>
      <c r="G45" s="97"/>
      <c r="H45" s="97"/>
      <c r="I45" s="97"/>
      <c r="J45" s="51"/>
    </row>
    <row r="46" spans="2:10" x14ac:dyDescent="0.35">
      <c r="B46" s="98" t="s">
        <v>141</v>
      </c>
      <c r="C46" s="97"/>
      <c r="D46" s="97"/>
      <c r="E46" s="97"/>
      <c r="F46" s="97"/>
      <c r="G46" s="97"/>
      <c r="H46" s="97"/>
      <c r="I46" s="97"/>
      <c r="J46" s="51"/>
    </row>
    <row r="47" spans="2:10" x14ac:dyDescent="0.35">
      <c r="B47" s="98" t="s">
        <v>142</v>
      </c>
      <c r="C47" s="97"/>
      <c r="D47" s="97"/>
      <c r="E47" s="97"/>
      <c r="F47" s="97"/>
      <c r="G47" s="97"/>
      <c r="H47" s="97"/>
      <c r="I47" s="97"/>
      <c r="J47" s="51"/>
    </row>
    <row r="48" spans="2:10" x14ac:dyDescent="0.35">
      <c r="B48" s="98" t="s">
        <v>143</v>
      </c>
      <c r="C48" s="97"/>
      <c r="D48" s="97"/>
      <c r="E48" s="97"/>
      <c r="F48" s="97"/>
      <c r="G48" s="97"/>
      <c r="H48" s="97"/>
      <c r="I48" s="97"/>
      <c r="J48" s="51"/>
    </row>
    <row r="49" spans="2:10" x14ac:dyDescent="0.35">
      <c r="B49" s="98" t="s">
        <v>144</v>
      </c>
      <c r="C49" s="97"/>
      <c r="D49" s="97"/>
      <c r="E49" s="97"/>
      <c r="F49" s="97"/>
      <c r="G49" s="97"/>
      <c r="H49" s="97"/>
      <c r="I49" s="97"/>
      <c r="J49" s="51"/>
    </row>
    <row r="50" spans="2:10" x14ac:dyDescent="0.35">
      <c r="B50" s="98" t="s">
        <v>145</v>
      </c>
      <c r="C50" s="97"/>
      <c r="D50" s="97"/>
      <c r="E50" s="97"/>
      <c r="F50" s="97"/>
      <c r="G50" s="97"/>
      <c r="H50" s="97"/>
      <c r="I50" s="97"/>
      <c r="J50" s="51"/>
    </row>
    <row r="51" spans="2:10" ht="13.9" thickBot="1" x14ac:dyDescent="0.4">
      <c r="B51" s="99" t="s">
        <v>146</v>
      </c>
      <c r="C51" s="52"/>
      <c r="D51" s="52"/>
      <c r="E51" s="52"/>
      <c r="F51" s="52"/>
      <c r="G51" s="52"/>
      <c r="H51" s="52"/>
      <c r="I51" s="52"/>
      <c r="J51" s="53"/>
    </row>
    <row r="52" spans="2:10" ht="13.9" thickBot="1" x14ac:dyDescent="0.4">
      <c r="B52" s="91"/>
    </row>
    <row r="53" spans="2:10" x14ac:dyDescent="0.35">
      <c r="B53" s="93" t="s">
        <v>208</v>
      </c>
      <c r="C53" s="94"/>
      <c r="D53" s="94"/>
      <c r="E53" s="94"/>
      <c r="F53" s="94"/>
      <c r="G53" s="94"/>
      <c r="H53" s="94"/>
      <c r="I53" s="94"/>
      <c r="J53" s="95"/>
    </row>
    <row r="54" spans="2:10" x14ac:dyDescent="0.35">
      <c r="B54" s="98"/>
      <c r="C54" s="97"/>
      <c r="D54" s="97"/>
      <c r="E54" s="97"/>
      <c r="F54" s="97"/>
      <c r="G54" s="97"/>
      <c r="H54" s="97"/>
      <c r="I54" s="97"/>
      <c r="J54" s="51"/>
    </row>
    <row r="55" spans="2:10" x14ac:dyDescent="0.35">
      <c r="B55" s="115" t="s">
        <v>102</v>
      </c>
      <c r="C55" s="97"/>
      <c r="D55" s="97"/>
      <c r="E55" s="97"/>
      <c r="F55" s="97"/>
      <c r="G55" s="97"/>
      <c r="H55" s="97"/>
      <c r="I55" s="97"/>
      <c r="J55" s="51"/>
    </row>
    <row r="56" spans="2:10" x14ac:dyDescent="0.35">
      <c r="B56" s="115" t="s">
        <v>103</v>
      </c>
      <c r="C56" s="97"/>
      <c r="D56" s="97"/>
      <c r="E56" s="97"/>
      <c r="F56" s="97"/>
      <c r="G56" s="97"/>
      <c r="H56" s="97"/>
      <c r="I56" s="97"/>
      <c r="J56" s="51"/>
    </row>
    <row r="57" spans="2:10" x14ac:dyDescent="0.35">
      <c r="B57" s="115" t="s">
        <v>104</v>
      </c>
      <c r="C57" s="97"/>
      <c r="D57" s="97"/>
      <c r="E57" s="97"/>
      <c r="F57" s="97"/>
      <c r="G57" s="97"/>
      <c r="H57" s="97"/>
      <c r="I57" s="97"/>
      <c r="J57" s="51"/>
    </row>
    <row r="58" spans="2:10" x14ac:dyDescent="0.35">
      <c r="B58" s="115" t="s">
        <v>105</v>
      </c>
      <c r="C58" s="97"/>
      <c r="D58" s="97"/>
      <c r="E58" s="97"/>
      <c r="F58" s="97"/>
      <c r="G58" s="97"/>
      <c r="H58" s="97"/>
      <c r="I58" s="97"/>
      <c r="J58" s="51"/>
    </row>
    <row r="59" spans="2:10" x14ac:dyDescent="0.35">
      <c r="B59" s="98"/>
      <c r="C59" s="97"/>
      <c r="D59" s="97"/>
      <c r="E59" s="97"/>
      <c r="F59" s="97"/>
      <c r="G59" s="97"/>
      <c r="H59" s="97"/>
      <c r="I59" s="97"/>
      <c r="J59" s="51"/>
    </row>
    <row r="60" spans="2:10" x14ac:dyDescent="0.35">
      <c r="B60" s="98" t="s">
        <v>147</v>
      </c>
      <c r="C60" s="97"/>
      <c r="D60" s="97"/>
      <c r="E60" s="97"/>
      <c r="F60" s="97"/>
      <c r="G60" s="97"/>
      <c r="H60" s="97"/>
      <c r="I60" s="97"/>
      <c r="J60" s="51"/>
    </row>
    <row r="61" spans="2:10" x14ac:dyDescent="0.35">
      <c r="B61" s="98" t="s">
        <v>148</v>
      </c>
      <c r="C61" s="97"/>
      <c r="D61" s="97"/>
      <c r="E61" s="97"/>
      <c r="F61" s="97"/>
      <c r="G61" s="97"/>
      <c r="H61" s="97"/>
      <c r="I61" s="97"/>
      <c r="J61" s="51"/>
    </row>
    <row r="62" spans="2:10" x14ac:dyDescent="0.35">
      <c r="B62" s="98" t="s">
        <v>149</v>
      </c>
      <c r="C62" s="97"/>
      <c r="D62" s="97"/>
      <c r="E62" s="97"/>
      <c r="F62" s="97"/>
      <c r="G62" s="97"/>
      <c r="H62" s="97"/>
      <c r="I62" s="97"/>
      <c r="J62" s="51"/>
    </row>
    <row r="63" spans="2:10" x14ac:dyDescent="0.35">
      <c r="B63" s="98" t="s">
        <v>150</v>
      </c>
      <c r="C63" s="97"/>
      <c r="D63" s="97"/>
      <c r="E63" s="97"/>
      <c r="F63" s="97"/>
      <c r="G63" s="97"/>
      <c r="H63" s="97"/>
      <c r="I63" s="97"/>
      <c r="J63" s="51"/>
    </row>
    <row r="64" spans="2:10" x14ac:dyDescent="0.35">
      <c r="B64" s="98" t="s">
        <v>151</v>
      </c>
      <c r="C64" s="97"/>
      <c r="D64" s="97"/>
      <c r="E64" s="97"/>
      <c r="F64" s="97"/>
      <c r="G64" s="97"/>
      <c r="H64" s="97"/>
      <c r="I64" s="97"/>
      <c r="J64" s="51"/>
    </row>
    <row r="65" spans="2:10" ht="13.9" thickBot="1" x14ac:dyDescent="0.4">
      <c r="B65" s="99" t="s">
        <v>152</v>
      </c>
      <c r="C65" s="52"/>
      <c r="D65" s="52"/>
      <c r="E65" s="52"/>
      <c r="F65" s="52"/>
      <c r="G65" s="52"/>
      <c r="H65" s="52"/>
      <c r="I65" s="52"/>
      <c r="J65" s="53"/>
    </row>
    <row r="66" spans="2:10" ht="13.9" thickBot="1" x14ac:dyDescent="0.4">
      <c r="B66" s="91"/>
    </row>
    <row r="67" spans="2:10" x14ac:dyDescent="0.35">
      <c r="B67" s="93" t="s">
        <v>153</v>
      </c>
      <c r="C67" s="94"/>
      <c r="D67" s="94"/>
      <c r="E67" s="94"/>
      <c r="F67" s="94"/>
      <c r="G67" s="94"/>
      <c r="H67" s="94"/>
      <c r="I67" s="94"/>
      <c r="J67" s="95"/>
    </row>
    <row r="68" spans="2:10" x14ac:dyDescent="0.35">
      <c r="B68" s="96"/>
      <c r="C68" s="97"/>
      <c r="D68" s="97"/>
      <c r="E68" s="97"/>
      <c r="F68" s="97"/>
      <c r="G68" s="97"/>
      <c r="H68" s="97"/>
      <c r="I68" s="97"/>
      <c r="J68" s="51"/>
    </row>
    <row r="69" spans="2:10" x14ac:dyDescent="0.35">
      <c r="B69" s="98" t="s">
        <v>154</v>
      </c>
      <c r="C69" s="97"/>
      <c r="D69" s="97"/>
      <c r="E69" s="97"/>
      <c r="F69" s="97"/>
      <c r="G69" s="97"/>
      <c r="H69" s="97"/>
      <c r="I69" s="97"/>
      <c r="J69" s="51"/>
    </row>
    <row r="70" spans="2:10" x14ac:dyDescent="0.35">
      <c r="B70" s="98" t="s">
        <v>155</v>
      </c>
      <c r="C70" s="97"/>
      <c r="D70" s="97"/>
      <c r="E70" s="97"/>
      <c r="F70" s="97"/>
      <c r="G70" s="97"/>
      <c r="H70" s="97"/>
      <c r="I70" s="97"/>
      <c r="J70" s="51"/>
    </row>
    <row r="71" spans="2:10" x14ac:dyDescent="0.35">
      <c r="B71" s="98" t="s">
        <v>156</v>
      </c>
      <c r="C71" s="97"/>
      <c r="D71" s="97"/>
      <c r="E71" s="97"/>
      <c r="F71" s="97"/>
      <c r="G71" s="97"/>
      <c r="H71" s="97"/>
      <c r="I71" s="97"/>
      <c r="J71" s="51"/>
    </row>
    <row r="72" spans="2:10" x14ac:dyDescent="0.35">
      <c r="B72" s="98" t="s">
        <v>157</v>
      </c>
      <c r="C72" s="97"/>
      <c r="D72" s="97"/>
      <c r="E72" s="97"/>
      <c r="F72" s="97"/>
      <c r="G72" s="97"/>
      <c r="H72" s="97"/>
      <c r="I72" s="97"/>
      <c r="J72" s="51"/>
    </row>
    <row r="73" spans="2:10" x14ac:dyDescent="0.35">
      <c r="B73" s="98" t="s">
        <v>158</v>
      </c>
      <c r="C73" s="97"/>
      <c r="D73" s="97"/>
      <c r="E73" s="97"/>
      <c r="F73" s="97"/>
      <c r="G73" s="97"/>
      <c r="H73" s="97"/>
      <c r="I73" s="97"/>
      <c r="J73" s="51"/>
    </row>
    <row r="74" spans="2:10" ht="13.9" thickBot="1" x14ac:dyDescent="0.4">
      <c r="B74" s="99" t="s">
        <v>152</v>
      </c>
      <c r="C74" s="52"/>
      <c r="D74" s="52"/>
      <c r="E74" s="52"/>
      <c r="F74" s="52"/>
      <c r="G74" s="52"/>
      <c r="H74" s="52"/>
      <c r="I74" s="52"/>
      <c r="J74" s="53"/>
    </row>
    <row r="75" spans="2:10" ht="13.9" thickBot="1" x14ac:dyDescent="0.4">
      <c r="B75" s="91"/>
    </row>
    <row r="76" spans="2:10" x14ac:dyDescent="0.35">
      <c r="B76" s="93" t="s">
        <v>159</v>
      </c>
      <c r="C76" s="94"/>
      <c r="D76" s="94"/>
      <c r="E76" s="94"/>
      <c r="F76" s="94"/>
      <c r="G76" s="94"/>
      <c r="H76" s="94"/>
      <c r="I76" s="94"/>
      <c r="J76" s="95"/>
    </row>
    <row r="77" spans="2:10" x14ac:dyDescent="0.35">
      <c r="B77" s="96"/>
      <c r="C77" s="97"/>
      <c r="D77" s="97"/>
      <c r="E77" s="97"/>
      <c r="F77" s="97"/>
      <c r="G77" s="97"/>
      <c r="H77" s="97"/>
      <c r="I77" s="97"/>
      <c r="J77" s="51"/>
    </row>
    <row r="78" spans="2:10" x14ac:dyDescent="0.35">
      <c r="B78" s="98" t="s">
        <v>160</v>
      </c>
      <c r="C78" s="97"/>
      <c r="D78" s="97"/>
      <c r="E78" s="97"/>
      <c r="F78" s="97"/>
      <c r="G78" s="97"/>
      <c r="H78" s="97"/>
      <c r="I78" s="97"/>
      <c r="J78" s="51"/>
    </row>
    <row r="79" spans="2:10" x14ac:dyDescent="0.35">
      <c r="B79" s="98" t="s">
        <v>161</v>
      </c>
      <c r="C79" s="97"/>
      <c r="D79" s="97"/>
      <c r="E79" s="97"/>
      <c r="F79" s="97"/>
      <c r="G79" s="97"/>
      <c r="H79" s="97"/>
      <c r="I79" s="97"/>
      <c r="J79" s="51"/>
    </row>
    <row r="80" spans="2:10" x14ac:dyDescent="0.35">
      <c r="B80" s="98" t="s">
        <v>162</v>
      </c>
      <c r="C80" s="97"/>
      <c r="D80" s="97"/>
      <c r="E80" s="97"/>
      <c r="F80" s="97"/>
      <c r="G80" s="97"/>
      <c r="H80" s="97"/>
      <c r="I80" s="97"/>
      <c r="J80" s="51"/>
    </row>
    <row r="81" spans="2:10" x14ac:dyDescent="0.35">
      <c r="B81" s="98" t="s">
        <v>163</v>
      </c>
      <c r="C81" s="97"/>
      <c r="D81" s="97"/>
      <c r="E81" s="97"/>
      <c r="F81" s="97"/>
      <c r="G81" s="97"/>
      <c r="H81" s="97"/>
      <c r="I81" s="97"/>
      <c r="J81" s="51"/>
    </row>
    <row r="82" spans="2:10" x14ac:dyDescent="0.35">
      <c r="B82" s="98" t="s">
        <v>132</v>
      </c>
      <c r="C82" s="97"/>
      <c r="D82" s="97"/>
      <c r="E82" s="97"/>
      <c r="F82" s="97"/>
      <c r="G82" s="97"/>
      <c r="H82" s="97"/>
      <c r="I82" s="97"/>
      <c r="J82" s="51"/>
    </row>
    <row r="83" spans="2:10" ht="13.9" thickBot="1" x14ac:dyDescent="0.4">
      <c r="B83" s="99" t="s">
        <v>164</v>
      </c>
      <c r="C83" s="52"/>
      <c r="D83" s="52"/>
      <c r="E83" s="52"/>
      <c r="F83" s="52"/>
      <c r="G83" s="52"/>
      <c r="H83" s="52"/>
      <c r="I83" s="52"/>
      <c r="J83" s="53"/>
    </row>
    <row r="84" spans="2:10" ht="13.9" thickBot="1" x14ac:dyDescent="0.4">
      <c r="B84" s="91"/>
    </row>
    <row r="85" spans="2:10" x14ac:dyDescent="0.35">
      <c r="B85" s="93" t="s">
        <v>165</v>
      </c>
      <c r="C85" s="94"/>
      <c r="D85" s="94"/>
      <c r="E85" s="94"/>
      <c r="F85" s="94"/>
      <c r="G85" s="94"/>
      <c r="H85" s="94"/>
      <c r="I85" s="94"/>
      <c r="J85" s="95"/>
    </row>
    <row r="86" spans="2:10" x14ac:dyDescent="0.35">
      <c r="B86" s="96"/>
      <c r="C86" s="97"/>
      <c r="D86" s="97"/>
      <c r="E86" s="97"/>
      <c r="F86" s="97"/>
      <c r="G86" s="97"/>
      <c r="H86" s="97"/>
      <c r="I86" s="97"/>
      <c r="J86" s="51"/>
    </row>
    <row r="87" spans="2:10" x14ac:dyDescent="0.35">
      <c r="B87" s="98" t="s">
        <v>166</v>
      </c>
      <c r="C87" s="97"/>
      <c r="D87" s="97"/>
      <c r="E87" s="97"/>
      <c r="F87" s="97"/>
      <c r="G87" s="97"/>
      <c r="H87" s="97"/>
      <c r="I87" s="97"/>
      <c r="J87" s="51"/>
    </row>
    <row r="88" spans="2:10" x14ac:dyDescent="0.35">
      <c r="B88" s="98" t="s">
        <v>167</v>
      </c>
      <c r="C88" s="97"/>
      <c r="D88" s="97"/>
      <c r="E88" s="97"/>
      <c r="F88" s="97"/>
      <c r="G88" s="97"/>
      <c r="H88" s="97"/>
      <c r="I88" s="97"/>
      <c r="J88" s="51"/>
    </row>
    <row r="89" spans="2:10" x14ac:dyDescent="0.35">
      <c r="B89" s="98" t="s">
        <v>168</v>
      </c>
      <c r="C89" s="97"/>
      <c r="D89" s="97"/>
      <c r="E89" s="97"/>
      <c r="F89" s="97"/>
      <c r="G89" s="97"/>
      <c r="H89" s="97"/>
      <c r="I89" s="97"/>
      <c r="J89" s="51"/>
    </row>
    <row r="90" spans="2:10" x14ac:dyDescent="0.35">
      <c r="B90" s="98" t="s">
        <v>169</v>
      </c>
      <c r="C90" s="97"/>
      <c r="D90" s="97"/>
      <c r="E90" s="97"/>
      <c r="F90" s="97"/>
      <c r="G90" s="97"/>
      <c r="H90" s="97"/>
      <c r="I90" s="97"/>
      <c r="J90" s="51"/>
    </row>
    <row r="91" spans="2:10" x14ac:dyDescent="0.35">
      <c r="B91" s="98" t="s">
        <v>132</v>
      </c>
      <c r="C91" s="97"/>
      <c r="D91" s="97"/>
      <c r="E91" s="97"/>
      <c r="F91" s="97"/>
      <c r="G91" s="97"/>
      <c r="H91" s="97"/>
      <c r="I91" s="97"/>
      <c r="J91" s="51"/>
    </row>
    <row r="92" spans="2:10" ht="13.9" thickBot="1" x14ac:dyDescent="0.4">
      <c r="B92" s="99" t="s">
        <v>170</v>
      </c>
      <c r="C92" s="52"/>
      <c r="D92" s="52"/>
      <c r="E92" s="52"/>
      <c r="F92" s="52"/>
      <c r="G92" s="52"/>
      <c r="H92" s="52"/>
      <c r="I92" s="52"/>
      <c r="J92" s="53"/>
    </row>
    <row r="93" spans="2:10" ht="13.9" thickBot="1" x14ac:dyDescent="0.4">
      <c r="B93" s="91"/>
    </row>
    <row r="94" spans="2:10" x14ac:dyDescent="0.35">
      <c r="B94" s="100" t="s">
        <v>171</v>
      </c>
      <c r="C94" s="101"/>
      <c r="D94" s="101"/>
      <c r="E94" s="101"/>
      <c r="F94" s="101"/>
      <c r="G94" s="101"/>
      <c r="H94" s="101"/>
      <c r="I94" s="101"/>
      <c r="J94" s="102"/>
    </row>
    <row r="95" spans="2:10" x14ac:dyDescent="0.35">
      <c r="B95" s="103"/>
      <c r="C95" s="104"/>
      <c r="D95" s="104"/>
      <c r="E95" s="104"/>
      <c r="F95" s="104"/>
      <c r="G95" s="104"/>
      <c r="H95" s="104"/>
      <c r="I95" s="104"/>
      <c r="J95" s="105"/>
    </row>
    <row r="96" spans="2:10" x14ac:dyDescent="0.35">
      <c r="B96" s="96"/>
      <c r="C96" s="97"/>
      <c r="D96" s="97"/>
      <c r="E96" s="97"/>
      <c r="F96" s="97"/>
      <c r="G96" s="97"/>
      <c r="H96" s="97"/>
      <c r="I96" s="97"/>
      <c r="J96" s="51"/>
    </row>
    <row r="97" spans="2:10" x14ac:dyDescent="0.35">
      <c r="B97" s="98" t="s">
        <v>172</v>
      </c>
      <c r="C97" s="97"/>
      <c r="D97" s="97"/>
      <c r="E97" s="97"/>
      <c r="F97" s="97"/>
      <c r="G97" s="97"/>
      <c r="H97" s="97"/>
      <c r="I97" s="97"/>
      <c r="J97" s="51"/>
    </row>
    <row r="98" spans="2:10" x14ac:dyDescent="0.35">
      <c r="B98" s="98" t="s">
        <v>173</v>
      </c>
      <c r="C98" s="97"/>
      <c r="D98" s="97"/>
      <c r="E98" s="97"/>
      <c r="F98" s="97"/>
      <c r="G98" s="97"/>
      <c r="H98" s="97"/>
      <c r="I98" s="97"/>
      <c r="J98" s="51"/>
    </row>
    <row r="99" spans="2:10" x14ac:dyDescent="0.35">
      <c r="B99" s="98" t="s">
        <v>174</v>
      </c>
      <c r="C99" s="97"/>
      <c r="D99" s="97"/>
      <c r="E99" s="97"/>
      <c r="F99" s="97"/>
      <c r="G99" s="97"/>
      <c r="H99" s="97"/>
      <c r="I99" s="97"/>
      <c r="J99" s="51"/>
    </row>
    <row r="100" spans="2:10" x14ac:dyDescent="0.35">
      <c r="B100" s="98" t="s">
        <v>175</v>
      </c>
      <c r="C100" s="97"/>
      <c r="D100" s="97"/>
      <c r="E100" s="97"/>
      <c r="F100" s="97"/>
      <c r="G100" s="97"/>
      <c r="H100" s="97"/>
      <c r="I100" s="97"/>
      <c r="J100" s="51"/>
    </row>
    <row r="101" spans="2:10" x14ac:dyDescent="0.35">
      <c r="B101" s="98" t="s">
        <v>176</v>
      </c>
      <c r="C101" s="97"/>
      <c r="D101" s="97"/>
      <c r="E101" s="97"/>
      <c r="F101" s="97"/>
      <c r="G101" s="97"/>
      <c r="H101" s="97"/>
      <c r="I101" s="97"/>
      <c r="J101" s="51"/>
    </row>
    <row r="102" spans="2:10" ht="13.9" thickBot="1" x14ac:dyDescent="0.4">
      <c r="B102" s="99" t="s">
        <v>177</v>
      </c>
      <c r="C102" s="52"/>
      <c r="D102" s="52"/>
      <c r="E102" s="52"/>
      <c r="F102" s="52"/>
      <c r="G102" s="52"/>
      <c r="H102" s="52"/>
      <c r="I102" s="52"/>
      <c r="J102" s="53"/>
    </row>
    <row r="103" spans="2:10" ht="13.9" thickBot="1" x14ac:dyDescent="0.4">
      <c r="B103" s="91"/>
    </row>
    <row r="104" spans="2:10" x14ac:dyDescent="0.35">
      <c r="B104" s="100" t="s">
        <v>178</v>
      </c>
      <c r="C104" s="101"/>
      <c r="D104" s="101"/>
      <c r="E104" s="101"/>
      <c r="F104" s="101"/>
      <c r="G104" s="101"/>
      <c r="H104" s="101"/>
      <c r="I104" s="101"/>
      <c r="J104" s="102"/>
    </row>
    <row r="105" spans="2:10" x14ac:dyDescent="0.35">
      <c r="B105" s="103"/>
      <c r="C105" s="104"/>
      <c r="D105" s="104"/>
      <c r="E105" s="104"/>
      <c r="F105" s="104"/>
      <c r="G105" s="104"/>
      <c r="H105" s="104"/>
      <c r="I105" s="104"/>
      <c r="J105" s="105"/>
    </row>
    <row r="106" spans="2:10" x14ac:dyDescent="0.35">
      <c r="B106" s="116" t="s">
        <v>106</v>
      </c>
      <c r="C106" s="97"/>
      <c r="D106" s="97"/>
      <c r="E106" s="97"/>
      <c r="F106" s="97"/>
      <c r="G106" s="97"/>
      <c r="H106" s="97"/>
      <c r="I106" s="97"/>
      <c r="J106" s="51"/>
    </row>
    <row r="107" spans="2:10" x14ac:dyDescent="0.35">
      <c r="B107" s="98"/>
      <c r="C107" s="97"/>
      <c r="D107" s="97"/>
      <c r="E107" s="97"/>
      <c r="F107" s="97"/>
      <c r="G107" s="97"/>
      <c r="H107" s="97"/>
      <c r="I107" s="97"/>
      <c r="J107" s="51"/>
    </row>
    <row r="108" spans="2:10" x14ac:dyDescent="0.35">
      <c r="B108" s="98" t="s">
        <v>179</v>
      </c>
      <c r="C108" s="97"/>
      <c r="D108" s="97"/>
      <c r="E108" s="97"/>
      <c r="F108" s="97"/>
      <c r="G108" s="97"/>
      <c r="H108" s="97"/>
      <c r="I108" s="97"/>
      <c r="J108" s="51"/>
    </row>
    <row r="109" spans="2:10" x14ac:dyDescent="0.35">
      <c r="B109" s="98" t="s">
        <v>180</v>
      </c>
      <c r="C109" s="97"/>
      <c r="D109" s="97"/>
      <c r="E109" s="97"/>
      <c r="F109" s="97"/>
      <c r="G109" s="97"/>
      <c r="H109" s="97"/>
      <c r="I109" s="97"/>
      <c r="J109" s="51"/>
    </row>
    <row r="110" spans="2:10" x14ac:dyDescent="0.35">
      <c r="B110" s="98" t="s">
        <v>181</v>
      </c>
      <c r="C110" s="97"/>
      <c r="D110" s="97"/>
      <c r="E110" s="97"/>
      <c r="F110" s="97"/>
      <c r="G110" s="97"/>
      <c r="H110" s="97"/>
      <c r="I110" s="97"/>
      <c r="J110" s="51"/>
    </row>
    <row r="111" spans="2:10" x14ac:dyDescent="0.35">
      <c r="B111" s="98" t="s">
        <v>182</v>
      </c>
      <c r="C111" s="97"/>
      <c r="D111" s="97"/>
      <c r="E111" s="97"/>
      <c r="F111" s="97"/>
      <c r="G111" s="97"/>
      <c r="H111" s="97"/>
      <c r="I111" s="97"/>
      <c r="J111" s="51"/>
    </row>
    <row r="112" spans="2:10" x14ac:dyDescent="0.35">
      <c r="B112" s="98" t="s">
        <v>183</v>
      </c>
      <c r="C112" s="97"/>
      <c r="D112" s="97"/>
      <c r="E112" s="97"/>
      <c r="F112" s="97"/>
      <c r="G112" s="97"/>
      <c r="H112" s="97"/>
      <c r="I112" s="97"/>
      <c r="J112" s="51"/>
    </row>
    <row r="113" spans="2:10" ht="13.9" thickBot="1" x14ac:dyDescent="0.4">
      <c r="B113" s="99" t="s">
        <v>139</v>
      </c>
      <c r="C113" s="52"/>
      <c r="D113" s="52"/>
      <c r="E113" s="52"/>
      <c r="F113" s="52"/>
      <c r="G113" s="52"/>
      <c r="H113" s="52"/>
      <c r="I113" s="52"/>
      <c r="J113" s="53"/>
    </row>
    <row r="114" spans="2:10" ht="13.9" thickBot="1" x14ac:dyDescent="0.4">
      <c r="B114" s="91"/>
    </row>
    <row r="115" spans="2:10" x14ac:dyDescent="0.35">
      <c r="B115" s="93" t="s">
        <v>184</v>
      </c>
      <c r="C115" s="94"/>
      <c r="D115" s="94"/>
      <c r="E115" s="94"/>
      <c r="F115" s="94"/>
      <c r="G115" s="94"/>
      <c r="H115" s="94"/>
      <c r="I115" s="94"/>
      <c r="J115" s="95"/>
    </row>
    <row r="116" spans="2:10" x14ac:dyDescent="0.35">
      <c r="B116" s="96"/>
      <c r="C116" s="97"/>
      <c r="D116" s="97"/>
      <c r="E116" s="97"/>
      <c r="F116" s="97"/>
      <c r="G116" s="97"/>
      <c r="H116" s="97"/>
      <c r="I116" s="97"/>
      <c r="J116" s="51"/>
    </row>
    <row r="117" spans="2:10" x14ac:dyDescent="0.35">
      <c r="B117" s="117" t="s">
        <v>185</v>
      </c>
      <c r="C117" s="118"/>
      <c r="D117" s="118"/>
      <c r="E117" s="118"/>
      <c r="F117" s="118"/>
      <c r="G117" s="118"/>
      <c r="H117" s="118"/>
      <c r="I117" s="118"/>
      <c r="J117" s="119"/>
    </row>
    <row r="118" spans="2:10" x14ac:dyDescent="0.35">
      <c r="B118" s="117"/>
      <c r="C118" s="118"/>
      <c r="D118" s="118"/>
      <c r="E118" s="118"/>
      <c r="F118" s="118"/>
      <c r="G118" s="118"/>
      <c r="H118" s="118"/>
      <c r="I118" s="118"/>
      <c r="J118" s="119"/>
    </row>
    <row r="119" spans="2:10" x14ac:dyDescent="0.35">
      <c r="B119" s="98" t="s">
        <v>186</v>
      </c>
      <c r="C119" s="97"/>
      <c r="D119" s="97"/>
      <c r="E119" s="97"/>
      <c r="F119" s="97"/>
      <c r="G119" s="97"/>
      <c r="H119" s="97"/>
      <c r="I119" s="97"/>
      <c r="J119" s="51"/>
    </row>
    <row r="120" spans="2:10" x14ac:dyDescent="0.35">
      <c r="B120" s="117" t="s">
        <v>187</v>
      </c>
      <c r="C120" s="118"/>
      <c r="D120" s="118"/>
      <c r="E120" s="118"/>
      <c r="F120" s="118"/>
      <c r="G120" s="118"/>
      <c r="H120" s="118"/>
      <c r="I120" s="118"/>
      <c r="J120" s="119"/>
    </row>
    <row r="121" spans="2:10" x14ac:dyDescent="0.35">
      <c r="B121" s="117"/>
      <c r="C121" s="118"/>
      <c r="D121" s="118"/>
      <c r="E121" s="118"/>
      <c r="F121" s="118"/>
      <c r="G121" s="118"/>
      <c r="H121" s="118"/>
      <c r="I121" s="118"/>
      <c r="J121" s="119"/>
    </row>
    <row r="122" spans="2:10" x14ac:dyDescent="0.35">
      <c r="B122" s="98" t="s">
        <v>188</v>
      </c>
      <c r="C122" s="97"/>
      <c r="D122" s="97"/>
      <c r="E122" s="97"/>
      <c r="F122" s="97"/>
      <c r="G122" s="97"/>
      <c r="H122" s="97"/>
      <c r="I122" s="97"/>
      <c r="J122" s="51"/>
    </row>
    <row r="123" spans="2:10" ht="13.9" thickBot="1" x14ac:dyDescent="0.4">
      <c r="B123" s="99" t="s">
        <v>126</v>
      </c>
      <c r="C123" s="52"/>
      <c r="D123" s="52"/>
      <c r="E123" s="52"/>
      <c r="F123" s="52"/>
      <c r="G123" s="52"/>
      <c r="H123" s="52"/>
      <c r="I123" s="52"/>
      <c r="J123" s="53"/>
    </row>
    <row r="124" spans="2:10" ht="13.9" thickBot="1" x14ac:dyDescent="0.4">
      <c r="B124" s="90"/>
    </row>
    <row r="125" spans="2:10" x14ac:dyDescent="0.35">
      <c r="B125" s="100" t="s">
        <v>189</v>
      </c>
      <c r="C125" s="101"/>
      <c r="D125" s="101"/>
      <c r="E125" s="101"/>
      <c r="F125" s="101"/>
      <c r="G125" s="101"/>
      <c r="H125" s="101"/>
      <c r="I125" s="101"/>
      <c r="J125" s="102"/>
    </row>
    <row r="126" spans="2:10" x14ac:dyDescent="0.35">
      <c r="B126" s="103"/>
      <c r="C126" s="104"/>
      <c r="D126" s="104"/>
      <c r="E126" s="104"/>
      <c r="F126" s="104"/>
      <c r="G126" s="104"/>
      <c r="H126" s="104"/>
      <c r="I126" s="104"/>
      <c r="J126" s="105"/>
    </row>
    <row r="127" spans="2:10" x14ac:dyDescent="0.35">
      <c r="B127" s="103"/>
      <c r="C127" s="104"/>
      <c r="D127" s="104"/>
      <c r="E127" s="104"/>
      <c r="F127" s="104"/>
      <c r="G127" s="104"/>
      <c r="H127" s="104"/>
      <c r="I127" s="104"/>
      <c r="J127" s="105"/>
    </row>
    <row r="128" spans="2:10" ht="7.5" customHeight="1" x14ac:dyDescent="0.35">
      <c r="B128" s="120"/>
      <c r="C128" s="121"/>
      <c r="D128" s="121"/>
      <c r="E128" s="121"/>
      <c r="F128" s="121"/>
      <c r="G128" s="121"/>
      <c r="H128" s="121"/>
      <c r="I128" s="121"/>
      <c r="J128" s="122"/>
    </row>
    <row r="129" spans="2:10" x14ac:dyDescent="0.35">
      <c r="B129" s="116" t="s">
        <v>107</v>
      </c>
      <c r="C129" s="97"/>
      <c r="D129" s="97"/>
      <c r="E129" s="97"/>
      <c r="F129" s="97"/>
      <c r="G129" s="97"/>
      <c r="H129" s="97"/>
      <c r="I129" s="97"/>
      <c r="J129" s="51"/>
    </row>
    <row r="130" spans="2:10" x14ac:dyDescent="0.35">
      <c r="B130" s="96"/>
      <c r="C130" s="97"/>
      <c r="D130" s="97"/>
      <c r="E130" s="97"/>
      <c r="F130" s="97"/>
      <c r="G130" s="97"/>
      <c r="H130" s="97"/>
      <c r="I130" s="97"/>
      <c r="J130" s="51"/>
    </row>
    <row r="131" spans="2:10" x14ac:dyDescent="0.35">
      <c r="B131" s="98" t="s">
        <v>190</v>
      </c>
      <c r="C131" s="97"/>
      <c r="D131" s="97"/>
      <c r="E131" s="97"/>
      <c r="F131" s="97"/>
      <c r="G131" s="97"/>
      <c r="H131" s="97"/>
      <c r="I131" s="97"/>
      <c r="J131" s="51"/>
    </row>
    <row r="132" spans="2:10" x14ac:dyDescent="0.35">
      <c r="B132" s="98" t="s">
        <v>191</v>
      </c>
      <c r="C132" s="97"/>
      <c r="D132" s="97"/>
      <c r="E132" s="97"/>
      <c r="F132" s="97"/>
      <c r="G132" s="97"/>
      <c r="H132" s="97"/>
      <c r="I132" s="97"/>
      <c r="J132" s="51"/>
    </row>
    <row r="133" spans="2:10" x14ac:dyDescent="0.35">
      <c r="B133" s="98" t="s">
        <v>192</v>
      </c>
      <c r="C133" s="97"/>
      <c r="D133" s="97"/>
      <c r="E133" s="97"/>
      <c r="F133" s="97"/>
      <c r="G133" s="97"/>
      <c r="H133" s="97"/>
      <c r="I133" s="97"/>
      <c r="J133" s="51"/>
    </row>
    <row r="134" spans="2:10" x14ac:dyDescent="0.35">
      <c r="B134" s="98" t="s">
        <v>193</v>
      </c>
      <c r="C134" s="97"/>
      <c r="D134" s="97"/>
      <c r="E134" s="97"/>
      <c r="F134" s="97"/>
      <c r="G134" s="97"/>
      <c r="H134" s="97"/>
      <c r="I134" s="97"/>
      <c r="J134" s="51"/>
    </row>
    <row r="135" spans="2:10" x14ac:dyDescent="0.35">
      <c r="B135" s="98" t="s">
        <v>194</v>
      </c>
      <c r="C135" s="97"/>
      <c r="D135" s="97"/>
      <c r="E135" s="97"/>
      <c r="F135" s="97"/>
      <c r="G135" s="97"/>
      <c r="H135" s="97"/>
      <c r="I135" s="97"/>
      <c r="J135" s="51"/>
    </row>
    <row r="136" spans="2:10" ht="13.9" thickBot="1" x14ac:dyDescent="0.4">
      <c r="B136" s="99" t="s">
        <v>195</v>
      </c>
      <c r="C136" s="52"/>
      <c r="D136" s="52"/>
      <c r="E136" s="52"/>
      <c r="F136" s="52"/>
      <c r="G136" s="52"/>
      <c r="H136" s="52"/>
      <c r="I136" s="52"/>
      <c r="J136" s="53"/>
    </row>
    <row r="137" spans="2:10" ht="13.9" thickBot="1" x14ac:dyDescent="0.4">
      <c r="B137" s="90"/>
    </row>
    <row r="138" spans="2:10" x14ac:dyDescent="0.35">
      <c r="B138" s="93" t="s">
        <v>196</v>
      </c>
      <c r="C138" s="94"/>
      <c r="D138" s="94"/>
      <c r="E138" s="94"/>
      <c r="F138" s="94"/>
      <c r="G138" s="94"/>
      <c r="H138" s="94"/>
      <c r="I138" s="94"/>
      <c r="J138" s="95"/>
    </row>
    <row r="139" spans="2:10" x14ac:dyDescent="0.35">
      <c r="B139" s="96"/>
      <c r="C139" s="97"/>
      <c r="D139" s="97"/>
      <c r="E139" s="97"/>
      <c r="F139" s="97"/>
      <c r="G139" s="97"/>
      <c r="H139" s="97"/>
      <c r="I139" s="97"/>
      <c r="J139" s="51"/>
    </row>
    <row r="140" spans="2:10" x14ac:dyDescent="0.35">
      <c r="B140" s="98" t="s">
        <v>197</v>
      </c>
      <c r="C140" s="97"/>
      <c r="D140" s="97"/>
      <c r="E140" s="97"/>
      <c r="F140" s="97"/>
      <c r="G140" s="97"/>
      <c r="H140" s="97"/>
      <c r="I140" s="97"/>
      <c r="J140" s="51"/>
    </row>
    <row r="141" spans="2:10" x14ac:dyDescent="0.35">
      <c r="B141" s="98" t="s">
        <v>198</v>
      </c>
      <c r="C141" s="97"/>
      <c r="D141" s="97"/>
      <c r="E141" s="97"/>
      <c r="F141" s="97"/>
      <c r="G141" s="97"/>
      <c r="H141" s="97"/>
      <c r="I141" s="97"/>
      <c r="J141" s="51"/>
    </row>
    <row r="142" spans="2:10" x14ac:dyDescent="0.35">
      <c r="B142" s="98" t="s">
        <v>199</v>
      </c>
      <c r="C142" s="97"/>
      <c r="D142" s="97"/>
      <c r="E142" s="97"/>
      <c r="F142" s="97"/>
      <c r="G142" s="97"/>
      <c r="H142" s="97"/>
      <c r="I142" s="97"/>
      <c r="J142" s="51"/>
    </row>
    <row r="143" spans="2:10" x14ac:dyDescent="0.35">
      <c r="B143" s="98" t="s">
        <v>200</v>
      </c>
      <c r="C143" s="97"/>
      <c r="D143" s="97"/>
      <c r="E143" s="97"/>
      <c r="F143" s="97"/>
      <c r="G143" s="97"/>
      <c r="H143" s="97"/>
      <c r="I143" s="97"/>
      <c r="J143" s="51"/>
    </row>
    <row r="144" spans="2:10" x14ac:dyDescent="0.35">
      <c r="B144" s="98" t="s">
        <v>151</v>
      </c>
      <c r="C144" s="97"/>
      <c r="D144" s="97"/>
      <c r="E144" s="97"/>
      <c r="F144" s="97"/>
      <c r="G144" s="97"/>
      <c r="H144" s="97"/>
      <c r="I144" s="97"/>
      <c r="J144" s="51"/>
    </row>
    <row r="145" spans="2:10" ht="13.9" thickBot="1" x14ac:dyDescent="0.4">
      <c r="B145" s="99" t="s">
        <v>201</v>
      </c>
      <c r="C145" s="52"/>
      <c r="D145" s="52"/>
      <c r="E145" s="52"/>
      <c r="F145" s="52"/>
      <c r="G145" s="52"/>
      <c r="H145" s="52"/>
      <c r="I145" s="52"/>
      <c r="J145" s="53"/>
    </row>
    <row r="146" spans="2:10" ht="13.9" thickBot="1" x14ac:dyDescent="0.4">
      <c r="B146" s="91"/>
    </row>
    <row r="147" spans="2:10" x14ac:dyDescent="0.35">
      <c r="B147" s="100" t="s">
        <v>202</v>
      </c>
      <c r="C147" s="101"/>
      <c r="D147" s="101"/>
      <c r="E147" s="101"/>
      <c r="F147" s="101"/>
      <c r="G147" s="101"/>
      <c r="H147" s="101"/>
      <c r="I147" s="101"/>
      <c r="J147" s="102"/>
    </row>
    <row r="148" spans="2:10" x14ac:dyDescent="0.35">
      <c r="B148" s="103"/>
      <c r="C148" s="104"/>
      <c r="D148" s="104"/>
      <c r="E148" s="104"/>
      <c r="F148" s="104"/>
      <c r="G148" s="104"/>
      <c r="H148" s="104"/>
      <c r="I148" s="104"/>
      <c r="J148" s="105"/>
    </row>
    <row r="149" spans="2:10" x14ac:dyDescent="0.35">
      <c r="B149" s="103"/>
      <c r="C149" s="104"/>
      <c r="D149" s="104"/>
      <c r="E149" s="104"/>
      <c r="F149" s="104"/>
      <c r="G149" s="104"/>
      <c r="H149" s="104"/>
      <c r="I149" s="104"/>
      <c r="J149" s="105"/>
    </row>
    <row r="150" spans="2:10" x14ac:dyDescent="0.35">
      <c r="B150" s="103"/>
      <c r="C150" s="104"/>
      <c r="D150" s="104"/>
      <c r="E150" s="104"/>
      <c r="F150" s="104"/>
      <c r="G150" s="104"/>
      <c r="H150" s="104"/>
      <c r="I150" s="104"/>
      <c r="J150" s="105"/>
    </row>
    <row r="151" spans="2:10" x14ac:dyDescent="0.35">
      <c r="B151" s="103"/>
      <c r="C151" s="104"/>
      <c r="D151" s="104"/>
      <c r="E151" s="104"/>
      <c r="F151" s="104"/>
      <c r="G151" s="104"/>
      <c r="H151" s="104"/>
      <c r="I151" s="104"/>
      <c r="J151" s="105"/>
    </row>
    <row r="152" spans="2:10" x14ac:dyDescent="0.35">
      <c r="B152" s="103"/>
      <c r="C152" s="104"/>
      <c r="D152" s="104"/>
      <c r="E152" s="104"/>
      <c r="F152" s="104"/>
      <c r="G152" s="104"/>
      <c r="H152" s="104"/>
      <c r="I152" s="104"/>
      <c r="J152" s="105"/>
    </row>
    <row r="153" spans="2:10" x14ac:dyDescent="0.35">
      <c r="B153" s="98"/>
      <c r="C153" s="97"/>
      <c r="D153" s="97"/>
      <c r="E153" s="97"/>
      <c r="F153" s="97"/>
      <c r="G153" s="97"/>
      <c r="H153" s="97"/>
      <c r="I153" s="97"/>
      <c r="J153" s="51"/>
    </row>
    <row r="154" spans="2:10" x14ac:dyDescent="0.35">
      <c r="B154" s="98" t="s">
        <v>203</v>
      </c>
      <c r="C154" s="97"/>
      <c r="D154" s="97"/>
      <c r="E154" s="97"/>
      <c r="F154" s="97"/>
      <c r="G154" s="97"/>
      <c r="H154" s="97"/>
      <c r="I154" s="97"/>
      <c r="J154" s="51"/>
    </row>
    <row r="155" spans="2:10" x14ac:dyDescent="0.35">
      <c r="B155" s="98" t="s">
        <v>204</v>
      </c>
      <c r="C155" s="97"/>
      <c r="D155" s="97"/>
      <c r="E155" s="97"/>
      <c r="F155" s="97"/>
      <c r="G155" s="97"/>
      <c r="H155" s="97"/>
      <c r="I155" s="97"/>
      <c r="J155" s="51"/>
    </row>
    <row r="156" spans="2:10" x14ac:dyDescent="0.35">
      <c r="B156" s="117" t="s">
        <v>205</v>
      </c>
      <c r="C156" s="118"/>
      <c r="D156" s="118"/>
      <c r="E156" s="118"/>
      <c r="F156" s="118"/>
      <c r="G156" s="118"/>
      <c r="H156" s="118"/>
      <c r="I156" s="118"/>
      <c r="J156" s="119"/>
    </row>
    <row r="157" spans="2:10" x14ac:dyDescent="0.35">
      <c r="B157" s="117"/>
      <c r="C157" s="118"/>
      <c r="D157" s="118"/>
      <c r="E157" s="118"/>
      <c r="F157" s="118"/>
      <c r="G157" s="118"/>
      <c r="H157" s="118"/>
      <c r="I157" s="118"/>
      <c r="J157" s="119"/>
    </row>
    <row r="158" spans="2:10" x14ac:dyDescent="0.35">
      <c r="B158" s="117" t="s">
        <v>206</v>
      </c>
      <c r="C158" s="118"/>
      <c r="D158" s="118"/>
      <c r="E158" s="118"/>
      <c r="F158" s="118"/>
      <c r="G158" s="118"/>
      <c r="H158" s="118"/>
      <c r="I158" s="118"/>
      <c r="J158" s="119"/>
    </row>
    <row r="159" spans="2:10" x14ac:dyDescent="0.35">
      <c r="B159" s="117"/>
      <c r="C159" s="118"/>
      <c r="D159" s="118"/>
      <c r="E159" s="118"/>
      <c r="F159" s="118"/>
      <c r="G159" s="118"/>
      <c r="H159" s="118"/>
      <c r="I159" s="118"/>
      <c r="J159" s="119"/>
    </row>
    <row r="160" spans="2:10" x14ac:dyDescent="0.35">
      <c r="B160" s="98" t="s">
        <v>126</v>
      </c>
      <c r="C160" s="97"/>
      <c r="D160" s="97"/>
      <c r="E160" s="97"/>
      <c r="F160" s="97"/>
      <c r="G160" s="97"/>
      <c r="H160" s="97"/>
      <c r="I160" s="97"/>
      <c r="J160" s="51"/>
    </row>
    <row r="161" spans="2:10" ht="13.9" thickBot="1" x14ac:dyDescent="0.4">
      <c r="B161" s="99" t="s">
        <v>207</v>
      </c>
      <c r="C161" s="52"/>
      <c r="D161" s="52"/>
      <c r="E161" s="52"/>
      <c r="F161" s="52"/>
      <c r="G161" s="52"/>
      <c r="H161" s="52"/>
      <c r="I161" s="52"/>
      <c r="J161" s="53"/>
    </row>
    <row r="162" spans="2:10" x14ac:dyDescent="0.35">
      <c r="B162" s="91"/>
    </row>
  </sheetData>
  <mergeCells count="11">
    <mergeCell ref="B120:J121"/>
    <mergeCell ref="B125:J127"/>
    <mergeCell ref="B147:J152"/>
    <mergeCell ref="B158:J159"/>
    <mergeCell ref="B156:J157"/>
    <mergeCell ref="B4:J6"/>
    <mergeCell ref="B17:J18"/>
    <mergeCell ref="B34:J35"/>
    <mergeCell ref="B94:J95"/>
    <mergeCell ref="B104:J105"/>
    <mergeCell ref="B117:J1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4E4FE-86DE-481D-9DC4-AEB8361B3BA2}">
  <dimension ref="B3:H85"/>
  <sheetViews>
    <sheetView showGridLines="0" topLeftCell="A18" workbookViewId="0">
      <selection activeCell="E23" sqref="E23"/>
    </sheetView>
  </sheetViews>
  <sheetFormatPr baseColWidth="10" defaultRowHeight="14.25" x14ac:dyDescent="0.45"/>
  <cols>
    <col min="1" max="1" width="4.46484375" style="130" customWidth="1"/>
    <col min="2" max="2" width="29" style="130" customWidth="1"/>
    <col min="3" max="3" width="13.59765625" style="130" bestFit="1" customWidth="1"/>
    <col min="4" max="4" width="14.33203125" style="130" customWidth="1"/>
    <col min="5" max="5" width="37.46484375" style="130" customWidth="1"/>
    <col min="6" max="6" width="12.265625" style="130" bestFit="1" customWidth="1"/>
    <col min="7" max="7" width="14.33203125" style="130" customWidth="1"/>
    <col min="8" max="8" width="13.86328125" style="130" customWidth="1"/>
    <col min="9" max="9" width="26.06640625" style="130" customWidth="1"/>
    <col min="10" max="10" width="11.265625" style="130" bestFit="1" customWidth="1"/>
    <col min="11" max="16384" width="10.6640625" style="130"/>
  </cols>
  <sheetData>
    <row r="3" spans="2:6" ht="15" x14ac:dyDescent="0.45">
      <c r="B3" s="129" t="s">
        <v>209</v>
      </c>
    </row>
    <row r="4" spans="2:6" ht="15" x14ac:dyDescent="0.45">
      <c r="B4" s="129" t="s">
        <v>210</v>
      </c>
    </row>
    <row r="5" spans="2:6" ht="15" x14ac:dyDescent="0.45">
      <c r="B5" s="129"/>
    </row>
    <row r="6" spans="2:6" ht="14.65" thickBot="1" x14ac:dyDescent="0.5">
      <c r="B6" s="131" t="s">
        <v>211</v>
      </c>
    </row>
    <row r="7" spans="2:6" ht="22.5" customHeight="1" x14ac:dyDescent="0.45">
      <c r="B7" s="132" t="s">
        <v>33</v>
      </c>
      <c r="C7" s="133"/>
      <c r="D7" s="133"/>
      <c r="E7" s="133"/>
      <c r="F7" s="134"/>
    </row>
    <row r="8" spans="2:6" x14ac:dyDescent="0.45">
      <c r="B8" s="135" t="s">
        <v>16</v>
      </c>
      <c r="C8" s="135"/>
      <c r="D8" s="135"/>
      <c r="E8" s="135" t="s">
        <v>17</v>
      </c>
      <c r="F8" s="136"/>
    </row>
    <row r="9" spans="2:6" x14ac:dyDescent="0.45">
      <c r="B9" s="125"/>
      <c r="C9" s="125"/>
      <c r="D9" s="125"/>
      <c r="E9" s="125"/>
      <c r="F9" s="125"/>
    </row>
    <row r="10" spans="2:6" x14ac:dyDescent="0.45">
      <c r="B10" s="123" t="s">
        <v>34</v>
      </c>
      <c r="C10" s="124">
        <f>+C11+C12</f>
        <v>21000000</v>
      </c>
      <c r="D10" s="137"/>
      <c r="E10" s="123" t="s">
        <v>35</v>
      </c>
      <c r="F10" s="124">
        <f>+F11</f>
        <v>120000000</v>
      </c>
    </row>
    <row r="11" spans="2:6" x14ac:dyDescent="0.45">
      <c r="B11" s="126" t="s">
        <v>36</v>
      </c>
      <c r="C11" s="127">
        <v>1000000</v>
      </c>
      <c r="D11" s="125"/>
      <c r="E11" s="126" t="s">
        <v>72</v>
      </c>
      <c r="F11" s="127">
        <v>120000000</v>
      </c>
    </row>
    <row r="12" spans="2:6" x14ac:dyDescent="0.45">
      <c r="B12" s="126" t="s">
        <v>32</v>
      </c>
      <c r="C12" s="127">
        <v>20000000</v>
      </c>
      <c r="D12" s="125"/>
      <c r="E12" s="123" t="s">
        <v>37</v>
      </c>
      <c r="F12" s="124">
        <f>+F13+F14</f>
        <v>39000000</v>
      </c>
    </row>
    <row r="13" spans="2:6" x14ac:dyDescent="0.45">
      <c r="B13" s="123" t="s">
        <v>39</v>
      </c>
      <c r="C13" s="124">
        <f>+C14</f>
        <v>130000000</v>
      </c>
      <c r="D13" s="125"/>
      <c r="E13" s="126" t="s">
        <v>38</v>
      </c>
      <c r="F13" s="127">
        <v>12000000</v>
      </c>
    </row>
    <row r="14" spans="2:6" x14ac:dyDescent="0.45">
      <c r="B14" s="126" t="s">
        <v>40</v>
      </c>
      <c r="C14" s="127">
        <v>130000000</v>
      </c>
      <c r="D14" s="125"/>
      <c r="E14" s="126" t="s">
        <v>41</v>
      </c>
      <c r="F14" s="127">
        <v>27000000</v>
      </c>
    </row>
    <row r="15" spans="2:6" x14ac:dyDescent="0.45">
      <c r="B15" s="123" t="s">
        <v>42</v>
      </c>
      <c r="C15" s="124">
        <f>+C16</f>
        <v>25000000</v>
      </c>
      <c r="D15" s="125"/>
      <c r="E15" s="123" t="s">
        <v>43</v>
      </c>
      <c r="F15" s="124">
        <f>+F16+F17+F18</f>
        <v>54000000</v>
      </c>
    </row>
    <row r="16" spans="2:6" x14ac:dyDescent="0.45">
      <c r="B16" s="126" t="s">
        <v>44</v>
      </c>
      <c r="C16" s="127">
        <v>25000000</v>
      </c>
      <c r="D16" s="125"/>
      <c r="E16" s="126" t="s">
        <v>45</v>
      </c>
      <c r="F16" s="127">
        <v>23000000</v>
      </c>
    </row>
    <row r="17" spans="2:6" x14ac:dyDescent="0.45">
      <c r="B17" s="126"/>
      <c r="C17" s="128"/>
      <c r="D17" s="125"/>
      <c r="E17" s="126" t="s">
        <v>46</v>
      </c>
      <c r="F17" s="127">
        <v>25000000</v>
      </c>
    </row>
    <row r="18" spans="2:6" x14ac:dyDescent="0.45">
      <c r="B18" s="123" t="s">
        <v>47</v>
      </c>
      <c r="C18" s="124">
        <f>+C15+C13+C10</f>
        <v>176000000</v>
      </c>
      <c r="D18" s="125"/>
      <c r="E18" s="126" t="s">
        <v>48</v>
      </c>
      <c r="F18" s="127">
        <v>6000000</v>
      </c>
    </row>
    <row r="19" spans="2:6" x14ac:dyDescent="0.45">
      <c r="B19" s="126"/>
      <c r="C19" s="128"/>
      <c r="D19" s="125"/>
      <c r="E19" s="123" t="s">
        <v>49</v>
      </c>
      <c r="F19" s="124">
        <f>+F20+F21</f>
        <v>64000000</v>
      </c>
    </row>
    <row r="20" spans="2:6" x14ac:dyDescent="0.45">
      <c r="B20" s="123" t="s">
        <v>50</v>
      </c>
      <c r="C20" s="124">
        <f>+C21</f>
        <v>15000000</v>
      </c>
      <c r="D20" s="125"/>
      <c r="E20" s="126" t="s">
        <v>51</v>
      </c>
      <c r="F20" s="127">
        <v>42000000</v>
      </c>
    </row>
    <row r="21" spans="2:6" x14ac:dyDescent="0.45">
      <c r="B21" s="126" t="s">
        <v>52</v>
      </c>
      <c r="C21" s="127">
        <v>15000000</v>
      </c>
      <c r="D21" s="125"/>
      <c r="E21" s="126" t="s">
        <v>53</v>
      </c>
      <c r="F21" s="127">
        <v>22000000</v>
      </c>
    </row>
    <row r="22" spans="2:6" x14ac:dyDescent="0.45">
      <c r="B22" s="126"/>
      <c r="C22" s="128"/>
      <c r="D22" s="125"/>
      <c r="E22" s="126"/>
      <c r="F22" s="128"/>
    </row>
    <row r="23" spans="2:6" x14ac:dyDescent="0.45">
      <c r="B23" s="123" t="s">
        <v>54</v>
      </c>
      <c r="C23" s="124">
        <f>+C24+C25+C26+C27+C28</f>
        <v>470000000</v>
      </c>
      <c r="D23" s="125"/>
      <c r="E23" s="123" t="s">
        <v>55</v>
      </c>
      <c r="F23" s="124">
        <f>+F19+F15+F12+F10</f>
        <v>277000000</v>
      </c>
    </row>
    <row r="24" spans="2:6" x14ac:dyDescent="0.45">
      <c r="B24" s="126" t="s">
        <v>56</v>
      </c>
      <c r="C24" s="127">
        <v>120000000</v>
      </c>
      <c r="D24" s="125"/>
      <c r="E24" s="126"/>
      <c r="F24" s="128"/>
    </row>
    <row r="25" spans="2:6" x14ac:dyDescent="0.45">
      <c r="B25" s="126" t="s">
        <v>57</v>
      </c>
      <c r="C25" s="127">
        <v>-40000000</v>
      </c>
      <c r="D25" s="125"/>
      <c r="E25" s="123" t="s">
        <v>59</v>
      </c>
      <c r="F25" s="124">
        <f>+F26</f>
        <v>30000000</v>
      </c>
    </row>
    <row r="26" spans="2:6" x14ac:dyDescent="0.45">
      <c r="B26" s="126" t="s">
        <v>58</v>
      </c>
      <c r="C26" s="127">
        <v>250000000</v>
      </c>
      <c r="D26" s="125"/>
      <c r="E26" s="126" t="s">
        <v>61</v>
      </c>
      <c r="F26" s="127">
        <v>30000000</v>
      </c>
    </row>
    <row r="27" spans="2:6" x14ac:dyDescent="0.45">
      <c r="B27" s="126" t="s">
        <v>60</v>
      </c>
      <c r="C27" s="127">
        <v>-10000000</v>
      </c>
      <c r="D27" s="125"/>
      <c r="E27" s="126"/>
      <c r="F27" s="128"/>
    </row>
    <row r="28" spans="2:6" x14ac:dyDescent="0.45">
      <c r="B28" s="126" t="s">
        <v>62</v>
      </c>
      <c r="C28" s="127">
        <v>150000000</v>
      </c>
      <c r="D28" s="125"/>
      <c r="E28" s="123" t="s">
        <v>63</v>
      </c>
      <c r="F28" s="124">
        <f>+F25</f>
        <v>30000000</v>
      </c>
    </row>
    <row r="29" spans="2:6" x14ac:dyDescent="0.45">
      <c r="B29" s="123" t="s">
        <v>59</v>
      </c>
      <c r="C29" s="124">
        <f>+C30</f>
        <v>54500000</v>
      </c>
      <c r="D29" s="125"/>
      <c r="E29" s="126"/>
      <c r="F29" s="128"/>
    </row>
    <row r="30" spans="2:6" x14ac:dyDescent="0.45">
      <c r="B30" s="126" t="s">
        <v>64</v>
      </c>
      <c r="C30" s="127">
        <v>54500000</v>
      </c>
      <c r="D30" s="125"/>
      <c r="E30" s="123" t="s">
        <v>6</v>
      </c>
      <c r="F30" s="124">
        <f>+F31+F32+F33+F34</f>
        <v>408500000</v>
      </c>
    </row>
    <row r="31" spans="2:6" x14ac:dyDescent="0.45">
      <c r="B31" s="126"/>
      <c r="C31" s="128"/>
      <c r="D31" s="125"/>
      <c r="E31" s="126" t="s">
        <v>13</v>
      </c>
      <c r="F31" s="127">
        <v>100000000</v>
      </c>
    </row>
    <row r="32" spans="2:6" x14ac:dyDescent="0.45">
      <c r="B32" s="123" t="s">
        <v>65</v>
      </c>
      <c r="C32" s="124">
        <f>+C29+C23+C20</f>
        <v>539500000</v>
      </c>
      <c r="D32" s="125"/>
      <c r="E32" s="126" t="s">
        <v>7</v>
      </c>
      <c r="F32" s="127">
        <v>100000000</v>
      </c>
    </row>
    <row r="33" spans="2:8" x14ac:dyDescent="0.45">
      <c r="B33" s="126"/>
      <c r="C33" s="128"/>
      <c r="D33" s="125"/>
      <c r="E33" s="126" t="s">
        <v>12</v>
      </c>
      <c r="F33" s="127">
        <v>90000000</v>
      </c>
    </row>
    <row r="34" spans="2:8" x14ac:dyDescent="0.45">
      <c r="B34" s="138"/>
      <c r="C34" s="138"/>
      <c r="D34" s="125"/>
      <c r="E34" s="126" t="s">
        <v>14</v>
      </c>
      <c r="F34" s="127">
        <v>118500000</v>
      </c>
    </row>
    <row r="35" spans="2:8" x14ac:dyDescent="0.45">
      <c r="B35" s="123" t="s">
        <v>66</v>
      </c>
      <c r="C35" s="124">
        <f>+C32+C18</f>
        <v>715500000</v>
      </c>
      <c r="D35" s="125"/>
      <c r="E35" s="123" t="s">
        <v>67</v>
      </c>
      <c r="F35" s="124">
        <f>+F30+F28+F23</f>
        <v>715500000</v>
      </c>
      <c r="H35" s="139"/>
    </row>
    <row r="36" spans="2:8" x14ac:dyDescent="0.45">
      <c r="B36" s="123"/>
      <c r="C36" s="140"/>
      <c r="D36" s="125"/>
      <c r="E36" s="123"/>
      <c r="F36" s="140"/>
    </row>
    <row r="37" spans="2:8" x14ac:dyDescent="0.45">
      <c r="B37" s="123" t="s">
        <v>68</v>
      </c>
      <c r="C37" s="124">
        <v>3400000000</v>
      </c>
      <c r="D37" s="125"/>
      <c r="E37" s="123" t="s">
        <v>69</v>
      </c>
      <c r="F37" s="124">
        <v>180000000</v>
      </c>
    </row>
    <row r="38" spans="2:8" x14ac:dyDescent="0.45">
      <c r="B38" s="138"/>
      <c r="C38" s="138"/>
      <c r="D38" s="125"/>
      <c r="E38" s="123" t="s">
        <v>70</v>
      </c>
      <c r="F38" s="124">
        <v>140000000</v>
      </c>
    </row>
    <row r="39" spans="2:8" x14ac:dyDescent="0.45">
      <c r="B39" s="126"/>
      <c r="C39" s="128"/>
      <c r="D39" s="125"/>
      <c r="E39" s="123" t="s">
        <v>71</v>
      </c>
      <c r="F39" s="124">
        <v>185000000</v>
      </c>
    </row>
    <row r="40" spans="2:8" x14ac:dyDescent="0.45">
      <c r="B40" s="141"/>
      <c r="C40" s="142"/>
      <c r="D40" s="143"/>
    </row>
    <row r="41" spans="2:8" x14ac:dyDescent="0.45">
      <c r="B41" s="131" t="s">
        <v>73</v>
      </c>
      <c r="C41" s="144"/>
      <c r="D41" s="144"/>
      <c r="E41" s="144"/>
    </row>
    <row r="42" spans="2:8" x14ac:dyDescent="0.45">
      <c r="B42" s="131"/>
      <c r="C42" s="144"/>
      <c r="D42" s="144"/>
      <c r="E42" s="144"/>
    </row>
    <row r="43" spans="2:8" x14ac:dyDescent="0.45">
      <c r="B43" s="131" t="s">
        <v>74</v>
      </c>
      <c r="C43" s="144"/>
      <c r="D43" s="144"/>
      <c r="E43" s="144"/>
    </row>
    <row r="44" spans="2:8" x14ac:dyDescent="0.45">
      <c r="B44" s="131"/>
      <c r="C44" s="144"/>
      <c r="D44" s="144"/>
      <c r="E44" s="144"/>
    </row>
    <row r="45" spans="2:8" x14ac:dyDescent="0.45">
      <c r="B45" s="131" t="s">
        <v>75</v>
      </c>
      <c r="C45" s="144"/>
      <c r="D45" s="144"/>
      <c r="E45" s="144"/>
    </row>
    <row r="46" spans="2:8" x14ac:dyDescent="0.45">
      <c r="B46" s="131"/>
      <c r="C46" s="144"/>
      <c r="D46" s="144"/>
      <c r="E46" s="144"/>
    </row>
    <row r="47" spans="2:8" x14ac:dyDescent="0.45">
      <c r="B47" s="145" t="s">
        <v>76</v>
      </c>
      <c r="C47" s="145"/>
      <c r="D47" s="145"/>
      <c r="E47" s="145"/>
      <c r="F47" s="145"/>
    </row>
    <row r="48" spans="2:8" x14ac:dyDescent="0.45">
      <c r="B48" s="145"/>
      <c r="C48" s="145"/>
      <c r="D48" s="145"/>
      <c r="E48" s="145"/>
      <c r="F48" s="145"/>
    </row>
    <row r="49" spans="2:6" x14ac:dyDescent="0.45">
      <c r="B49" s="131" t="s">
        <v>77</v>
      </c>
      <c r="C49" s="144"/>
      <c r="D49" s="144"/>
      <c r="E49" s="144"/>
    </row>
    <row r="50" spans="2:6" x14ac:dyDescent="0.45">
      <c r="B50" s="146" t="s">
        <v>212</v>
      </c>
      <c r="C50" s="146"/>
      <c r="D50" s="146"/>
      <c r="E50" s="146"/>
      <c r="F50" s="146"/>
    </row>
    <row r="51" spans="2:6" x14ac:dyDescent="0.45">
      <c r="B51" s="146"/>
      <c r="C51" s="146"/>
      <c r="D51" s="146"/>
      <c r="E51" s="146"/>
      <c r="F51" s="146"/>
    </row>
    <row r="52" spans="2:6" x14ac:dyDescent="0.45">
      <c r="B52" s="146"/>
      <c r="C52" s="146"/>
      <c r="D52" s="146"/>
      <c r="E52" s="146"/>
      <c r="F52" s="146"/>
    </row>
    <row r="53" spans="2:6" x14ac:dyDescent="0.45">
      <c r="B53" s="146"/>
      <c r="C53" s="146"/>
      <c r="D53" s="146"/>
      <c r="E53" s="146"/>
      <c r="F53" s="146"/>
    </row>
    <row r="54" spans="2:6" x14ac:dyDescent="0.45">
      <c r="B54" s="131"/>
      <c r="C54" s="144"/>
      <c r="D54" s="144"/>
      <c r="E54" s="144"/>
    </row>
    <row r="55" spans="2:6" ht="14.25" customHeight="1" x14ac:dyDescent="0.45">
      <c r="B55" s="145" t="s">
        <v>78</v>
      </c>
      <c r="C55" s="145"/>
      <c r="D55" s="145"/>
      <c r="E55" s="145"/>
      <c r="F55" s="145"/>
    </row>
    <row r="56" spans="2:6" x14ac:dyDescent="0.45">
      <c r="B56" s="145"/>
      <c r="C56" s="145"/>
      <c r="D56" s="145"/>
      <c r="E56" s="145"/>
      <c r="F56" s="145"/>
    </row>
    <row r="57" spans="2:6" x14ac:dyDescent="0.45">
      <c r="B57" s="147"/>
      <c r="C57" s="144"/>
      <c r="D57" s="144"/>
      <c r="E57" s="144"/>
    </row>
    <row r="58" spans="2:6" ht="14.25" customHeight="1" x14ac:dyDescent="0.45">
      <c r="B58" s="148" t="s">
        <v>79</v>
      </c>
      <c r="C58" s="144"/>
      <c r="D58" s="144"/>
      <c r="E58" s="144"/>
    </row>
    <row r="59" spans="2:6" ht="14.65" thickBot="1" x14ac:dyDescent="0.5">
      <c r="B59" s="147"/>
      <c r="C59" s="144"/>
      <c r="D59" s="144"/>
      <c r="E59" s="144"/>
    </row>
    <row r="60" spans="2:6" ht="25.9" thickBot="1" x14ac:dyDescent="0.5">
      <c r="B60" s="149" t="s">
        <v>1</v>
      </c>
      <c r="C60" s="150" t="s">
        <v>80</v>
      </c>
      <c r="D60" s="150" t="s">
        <v>81</v>
      </c>
      <c r="E60" s="150" t="s">
        <v>31</v>
      </c>
    </row>
    <row r="61" spans="2:6" ht="14.65" thickBot="1" x14ac:dyDescent="0.5">
      <c r="B61" s="151" t="s">
        <v>56</v>
      </c>
      <c r="C61" s="152"/>
      <c r="D61" s="152"/>
      <c r="E61" s="153"/>
    </row>
    <row r="62" spans="2:6" ht="14.65" thickBot="1" x14ac:dyDescent="0.5">
      <c r="B62" s="154" t="s">
        <v>82</v>
      </c>
      <c r="C62" s="155">
        <v>120000000</v>
      </c>
      <c r="D62" s="155">
        <v>10000000</v>
      </c>
      <c r="E62" s="155">
        <v>110000000</v>
      </c>
    </row>
    <row r="63" spans="2:6" ht="14.65" thickBot="1" x14ac:dyDescent="0.5">
      <c r="B63" s="151" t="s">
        <v>58</v>
      </c>
      <c r="C63" s="152"/>
      <c r="D63" s="152"/>
      <c r="E63" s="153"/>
    </row>
    <row r="64" spans="2:6" ht="14.65" thickBot="1" x14ac:dyDescent="0.5">
      <c r="B64" s="154" t="s">
        <v>82</v>
      </c>
      <c r="C64" s="155">
        <v>270000000</v>
      </c>
      <c r="D64" s="155">
        <v>20000000</v>
      </c>
      <c r="E64" s="155">
        <v>250000000</v>
      </c>
    </row>
    <row r="65" spans="2:5" ht="14.65" thickBot="1" x14ac:dyDescent="0.5">
      <c r="B65" s="151" t="s">
        <v>62</v>
      </c>
      <c r="C65" s="152"/>
      <c r="D65" s="152"/>
      <c r="E65" s="153"/>
    </row>
    <row r="66" spans="2:5" ht="14.65" thickBot="1" x14ac:dyDescent="0.5">
      <c r="B66" s="154" t="s">
        <v>82</v>
      </c>
      <c r="C66" s="155">
        <v>50000000</v>
      </c>
      <c r="D66" s="156"/>
      <c r="E66" s="155">
        <v>50000000</v>
      </c>
    </row>
    <row r="67" spans="2:5" ht="14.65" thickBot="1" x14ac:dyDescent="0.5">
      <c r="B67" s="151" t="s">
        <v>52</v>
      </c>
      <c r="C67" s="152"/>
      <c r="D67" s="152"/>
      <c r="E67" s="153"/>
    </row>
    <row r="68" spans="2:5" ht="14.65" thickBot="1" x14ac:dyDescent="0.5">
      <c r="B68" s="154" t="s">
        <v>82</v>
      </c>
      <c r="C68" s="157">
        <v>5000000</v>
      </c>
      <c r="D68" s="157">
        <v>5000000</v>
      </c>
      <c r="E68" s="156" t="s">
        <v>4</v>
      </c>
    </row>
    <row r="69" spans="2:5" ht="14.65" thickBot="1" x14ac:dyDescent="0.5">
      <c r="B69" s="151" t="s">
        <v>40</v>
      </c>
      <c r="C69" s="152"/>
      <c r="D69" s="152"/>
      <c r="E69" s="153"/>
    </row>
    <row r="70" spans="2:5" ht="14.65" thickBot="1" x14ac:dyDescent="0.5">
      <c r="B70" s="154" t="s">
        <v>39</v>
      </c>
      <c r="C70" s="158">
        <v>100000000</v>
      </c>
      <c r="D70" s="159"/>
      <c r="E70" s="160"/>
    </row>
    <row r="71" spans="2:5" x14ac:dyDescent="0.45">
      <c r="B71" s="147"/>
      <c r="C71" s="144"/>
      <c r="D71" s="144"/>
      <c r="E71" s="144"/>
    </row>
    <row r="72" spans="2:5" x14ac:dyDescent="0.45">
      <c r="B72" s="148" t="s">
        <v>83</v>
      </c>
      <c r="C72" s="144"/>
      <c r="D72" s="144"/>
      <c r="E72" s="144"/>
    </row>
    <row r="73" spans="2:5" ht="14.65" thickBot="1" x14ac:dyDescent="0.5">
      <c r="B73" s="131"/>
      <c r="C73" s="144"/>
      <c r="D73" s="144"/>
      <c r="E73" s="144"/>
    </row>
    <row r="74" spans="2:5" ht="14.65" thickBot="1" x14ac:dyDescent="0.5">
      <c r="B74" s="149" t="s">
        <v>84</v>
      </c>
      <c r="C74" s="150" t="s">
        <v>85</v>
      </c>
      <c r="D74" s="150" t="s">
        <v>9</v>
      </c>
      <c r="E74" s="150" t="s">
        <v>86</v>
      </c>
    </row>
    <row r="75" spans="2:5" ht="14.65" thickBot="1" x14ac:dyDescent="0.5">
      <c r="B75" s="161" t="s">
        <v>87</v>
      </c>
      <c r="C75" s="162" t="s">
        <v>88</v>
      </c>
      <c r="D75" s="163">
        <v>50000000</v>
      </c>
      <c r="E75" s="164">
        <v>0.1</v>
      </c>
    </row>
    <row r="76" spans="2:5" ht="14.65" thickBot="1" x14ac:dyDescent="0.5">
      <c r="B76" s="161" t="s">
        <v>89</v>
      </c>
      <c r="C76" s="162" t="s">
        <v>88</v>
      </c>
      <c r="D76" s="163">
        <v>25000000</v>
      </c>
      <c r="E76" s="164">
        <v>0.51</v>
      </c>
    </row>
    <row r="77" spans="2:5" ht="14.65" thickBot="1" x14ac:dyDescent="0.5">
      <c r="B77" s="161" t="s">
        <v>90</v>
      </c>
      <c r="C77" s="162" t="s">
        <v>88</v>
      </c>
      <c r="D77" s="163">
        <v>20000000</v>
      </c>
      <c r="E77" s="164">
        <v>0.31</v>
      </c>
    </row>
    <row r="78" spans="2:5" ht="14.65" thickBot="1" x14ac:dyDescent="0.5">
      <c r="B78" s="161" t="s">
        <v>91</v>
      </c>
      <c r="C78" s="162" t="s">
        <v>88</v>
      </c>
      <c r="D78" s="163">
        <v>30000000</v>
      </c>
      <c r="E78" s="164">
        <v>0.31</v>
      </c>
    </row>
    <row r="79" spans="2:5" ht="14.65" thickBot="1" x14ac:dyDescent="0.5">
      <c r="B79" s="161" t="s">
        <v>92</v>
      </c>
      <c r="C79" s="162" t="s">
        <v>88</v>
      </c>
      <c r="D79" s="163">
        <v>50000000</v>
      </c>
      <c r="E79" s="164">
        <v>0.49</v>
      </c>
    </row>
    <row r="80" spans="2:5" x14ac:dyDescent="0.45">
      <c r="B80" s="147"/>
      <c r="C80" s="144"/>
      <c r="D80" s="144"/>
      <c r="E80" s="144"/>
    </row>
    <row r="81" spans="2:6" x14ac:dyDescent="0.45">
      <c r="B81" s="145" t="s">
        <v>93</v>
      </c>
      <c r="C81" s="145"/>
      <c r="D81" s="145"/>
      <c r="E81" s="145"/>
      <c r="F81" s="145"/>
    </row>
    <row r="82" spans="2:6" x14ac:dyDescent="0.45">
      <c r="B82" s="145"/>
      <c r="C82" s="145"/>
      <c r="D82" s="145"/>
      <c r="E82" s="145"/>
      <c r="F82" s="145"/>
    </row>
    <row r="83" spans="2:6" x14ac:dyDescent="0.45">
      <c r="B83" s="165"/>
      <c r="C83" s="144"/>
      <c r="D83" s="144"/>
      <c r="E83" s="144"/>
    </row>
    <row r="84" spans="2:6" x14ac:dyDescent="0.45">
      <c r="B84" s="145" t="s">
        <v>94</v>
      </c>
      <c r="C84" s="145"/>
      <c r="D84" s="145"/>
      <c r="E84" s="145"/>
      <c r="F84" s="145"/>
    </row>
    <row r="85" spans="2:6" x14ac:dyDescent="0.45">
      <c r="B85" s="145"/>
      <c r="C85" s="145"/>
      <c r="D85" s="145"/>
      <c r="E85" s="145"/>
      <c r="F85" s="145"/>
    </row>
  </sheetData>
  <mergeCells count="12">
    <mergeCell ref="B55:F56"/>
    <mergeCell ref="B81:F82"/>
    <mergeCell ref="B84:F85"/>
    <mergeCell ref="B7:F7"/>
    <mergeCell ref="B50:F53"/>
    <mergeCell ref="B47:F48"/>
    <mergeCell ref="B61:E61"/>
    <mergeCell ref="B63:E63"/>
    <mergeCell ref="B65:E65"/>
    <mergeCell ref="B67:E67"/>
    <mergeCell ref="B69:E69"/>
    <mergeCell ref="C70:E7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DD1EC-A526-4026-9E23-03B3A8EB8506}">
  <dimension ref="B1:E37"/>
  <sheetViews>
    <sheetView showGridLines="0" workbookViewId="0">
      <selection activeCell="C7" sqref="C7"/>
    </sheetView>
  </sheetViews>
  <sheetFormatPr baseColWidth="10" defaultColWidth="11.53125" defaultRowHeight="13.5" x14ac:dyDescent="0.35"/>
  <cols>
    <col min="1" max="1" width="1.6640625" style="39" customWidth="1"/>
    <col min="2" max="2" width="51.59765625" style="39" customWidth="1"/>
    <col min="3" max="3" width="21.53125" style="39" customWidth="1"/>
    <col min="4" max="4" width="22.86328125" style="39" customWidth="1"/>
    <col min="5" max="5" width="23.19921875" style="39" customWidth="1"/>
    <col min="6" max="16384" width="11.53125" style="39"/>
  </cols>
  <sheetData>
    <row r="1" spans="2:5" ht="13.9" thickBot="1" x14ac:dyDescent="0.4"/>
    <row r="2" spans="2:5" x14ac:dyDescent="0.35">
      <c r="B2" s="208" t="s">
        <v>213</v>
      </c>
      <c r="C2" s="209"/>
      <c r="D2" s="209"/>
      <c r="E2" s="210"/>
    </row>
    <row r="3" spans="2:5" x14ac:dyDescent="0.35">
      <c r="B3" s="211"/>
      <c r="C3" s="212"/>
      <c r="D3" s="212"/>
      <c r="E3" s="213"/>
    </row>
    <row r="4" spans="2:5" ht="13.9" thickBot="1" x14ac:dyDescent="0.4">
      <c r="B4" s="214"/>
      <c r="C4" s="215"/>
      <c r="D4" s="215"/>
      <c r="E4" s="216"/>
    </row>
    <row r="5" spans="2:5" ht="15.4" thickBot="1" x14ac:dyDescent="0.45">
      <c r="B5" s="217"/>
      <c r="C5" s="6"/>
      <c r="D5" s="6"/>
      <c r="E5" s="6"/>
    </row>
    <row r="6" spans="2:5" ht="15.4" thickBot="1" x14ac:dyDescent="0.4">
      <c r="B6" s="218" t="s">
        <v>1</v>
      </c>
      <c r="C6" s="219">
        <v>2023</v>
      </c>
      <c r="D6" s="219">
        <v>2022</v>
      </c>
      <c r="E6" s="219">
        <v>2021</v>
      </c>
    </row>
    <row r="7" spans="2:5" ht="15.4" thickBot="1" x14ac:dyDescent="0.4">
      <c r="B7" s="220"/>
      <c r="C7" s="221" t="s">
        <v>214</v>
      </c>
      <c r="D7" s="221" t="s">
        <v>214</v>
      </c>
      <c r="E7" s="221" t="s">
        <v>214</v>
      </c>
    </row>
    <row r="8" spans="2:5" ht="15.4" thickBot="1" x14ac:dyDescent="0.4">
      <c r="B8" s="222" t="s">
        <v>215</v>
      </c>
      <c r="C8" s="223"/>
      <c r="D8" s="223"/>
      <c r="E8" s="223"/>
    </row>
    <row r="9" spans="2:5" ht="15.4" thickBot="1" x14ac:dyDescent="0.4">
      <c r="B9" s="222" t="s">
        <v>216</v>
      </c>
      <c r="C9" s="223"/>
      <c r="D9" s="223"/>
      <c r="E9" s="223"/>
    </row>
    <row r="10" spans="2:5" ht="15.4" thickBot="1" x14ac:dyDescent="0.4">
      <c r="B10" s="222" t="s">
        <v>68</v>
      </c>
      <c r="C10" s="223"/>
      <c r="D10" s="223"/>
      <c r="E10" s="223"/>
    </row>
    <row r="11" spans="2:5" ht="15" x14ac:dyDescent="0.4">
      <c r="B11" s="217"/>
      <c r="C11" s="6"/>
      <c r="D11" s="6"/>
      <c r="E11" s="6"/>
    </row>
    <row r="12" spans="2:5" ht="15" x14ac:dyDescent="0.4">
      <c r="B12" s="224" t="s">
        <v>217</v>
      </c>
      <c r="C12" s="6"/>
      <c r="D12" s="6"/>
      <c r="E12" s="6"/>
    </row>
    <row r="13" spans="2:5" ht="15.4" thickBot="1" x14ac:dyDescent="0.45">
      <c r="B13" s="217"/>
      <c r="C13" s="6"/>
      <c r="D13" s="6"/>
      <c r="E13" s="6"/>
    </row>
    <row r="14" spans="2:5" ht="15.4" thickBot="1" x14ac:dyDescent="0.4">
      <c r="B14" s="225" t="s">
        <v>218</v>
      </c>
      <c r="C14" s="226" t="s">
        <v>9</v>
      </c>
      <c r="D14" s="219" t="s">
        <v>23</v>
      </c>
      <c r="E14" s="226" t="s">
        <v>219</v>
      </c>
    </row>
    <row r="15" spans="2:5" x14ac:dyDescent="0.35">
      <c r="B15" s="227" t="s">
        <v>220</v>
      </c>
      <c r="C15" s="228"/>
      <c r="D15" s="229"/>
      <c r="E15" s="230"/>
    </row>
    <row r="16" spans="2:5" ht="13.9" thickBot="1" x14ac:dyDescent="0.4">
      <c r="B16" s="231"/>
      <c r="C16" s="232"/>
      <c r="D16" s="233"/>
      <c r="E16" s="234"/>
    </row>
    <row r="17" spans="2:5" x14ac:dyDescent="0.35">
      <c r="B17" s="227" t="s">
        <v>216</v>
      </c>
      <c r="C17" s="228"/>
      <c r="D17" s="235"/>
      <c r="E17" s="230"/>
    </row>
    <row r="18" spans="2:5" ht="13.9" thickBot="1" x14ac:dyDescent="0.4">
      <c r="B18" s="231"/>
      <c r="C18" s="232"/>
      <c r="D18" s="233"/>
      <c r="E18" s="234"/>
    </row>
    <row r="19" spans="2:5" ht="13.5" customHeight="1" x14ac:dyDescent="0.35">
      <c r="B19" s="227" t="s">
        <v>221</v>
      </c>
      <c r="C19" s="230"/>
      <c r="D19" s="235"/>
      <c r="E19" s="230"/>
    </row>
    <row r="20" spans="2:5" ht="13.9" customHeight="1" thickBot="1" x14ac:dyDescent="0.4">
      <c r="B20" s="231"/>
      <c r="C20" s="234"/>
      <c r="D20" s="233"/>
      <c r="E20" s="234"/>
    </row>
    <row r="21" spans="2:5" ht="15" x14ac:dyDescent="0.4">
      <c r="B21" s="217"/>
      <c r="C21" s="6"/>
      <c r="D21" s="6"/>
      <c r="E21" s="6"/>
    </row>
    <row r="22" spans="2:5" ht="15" x14ac:dyDescent="0.4">
      <c r="B22" s="224" t="s">
        <v>222</v>
      </c>
      <c r="C22" s="6"/>
      <c r="D22" s="6"/>
      <c r="E22" s="6"/>
    </row>
    <row r="23" spans="2:5" ht="15.4" thickBot="1" x14ac:dyDescent="0.45">
      <c r="B23" s="217"/>
      <c r="C23" s="6"/>
      <c r="D23" s="6"/>
      <c r="E23" s="6"/>
    </row>
    <row r="24" spans="2:5" x14ac:dyDescent="0.35">
      <c r="B24" s="236"/>
      <c r="C24" s="237"/>
      <c r="D24" s="237"/>
      <c r="E24" s="238"/>
    </row>
    <row r="25" spans="2:5" x14ac:dyDescent="0.35">
      <c r="B25" s="239"/>
      <c r="C25" s="240"/>
      <c r="D25" s="240"/>
      <c r="E25" s="241"/>
    </row>
    <row r="26" spans="2:5" x14ac:dyDescent="0.35">
      <c r="B26" s="239"/>
      <c r="C26" s="240"/>
      <c r="D26" s="240"/>
      <c r="E26" s="241"/>
    </row>
    <row r="27" spans="2:5" ht="13.9" thickBot="1" x14ac:dyDescent="0.4">
      <c r="B27" s="242"/>
      <c r="C27" s="243"/>
      <c r="D27" s="243"/>
      <c r="E27" s="244"/>
    </row>
    <row r="28" spans="2:5" ht="15" x14ac:dyDescent="0.4">
      <c r="B28" s="217"/>
      <c r="C28" s="6"/>
      <c r="D28" s="6"/>
      <c r="E28" s="6"/>
    </row>
    <row r="29" spans="2:5" ht="15" x14ac:dyDescent="0.4">
      <c r="B29" s="245" t="s">
        <v>223</v>
      </c>
      <c r="C29" s="6"/>
      <c r="D29" s="6"/>
      <c r="E29" s="6"/>
    </row>
    <row r="30" spans="2:5" ht="15.4" thickBot="1" x14ac:dyDescent="0.45">
      <c r="B30" s="217"/>
      <c r="C30" s="6"/>
      <c r="D30" s="6"/>
      <c r="E30" s="6"/>
    </row>
    <row r="31" spans="2:5" ht="15.4" thickBot="1" x14ac:dyDescent="0.4">
      <c r="B31" s="246" t="s">
        <v>218</v>
      </c>
      <c r="C31" s="219" t="s">
        <v>9</v>
      </c>
      <c r="D31" s="219" t="s">
        <v>23</v>
      </c>
      <c r="E31" s="247" t="s">
        <v>224</v>
      </c>
    </row>
    <row r="32" spans="2:5" ht="15.4" thickBot="1" x14ac:dyDescent="0.4">
      <c r="B32" s="248" t="s">
        <v>225</v>
      </c>
      <c r="C32" s="249"/>
      <c r="D32" s="250"/>
      <c r="E32" s="251"/>
    </row>
    <row r="33" spans="2:5" ht="15" x14ac:dyDescent="0.4">
      <c r="B33" s="217"/>
      <c r="C33" s="6"/>
      <c r="D33" s="6"/>
      <c r="E33" s="6"/>
    </row>
    <row r="34" spans="2:5" ht="15" x14ac:dyDescent="0.4">
      <c r="B34" s="245" t="s">
        <v>226</v>
      </c>
      <c r="C34" s="6"/>
      <c r="D34" s="6"/>
      <c r="E34" s="6"/>
    </row>
    <row r="35" spans="2:5" ht="15.4" thickBot="1" x14ac:dyDescent="0.45">
      <c r="B35" s="217"/>
      <c r="C35" s="6"/>
      <c r="D35" s="6"/>
      <c r="E35" s="6"/>
    </row>
    <row r="36" spans="2:5" ht="15.4" thickBot="1" x14ac:dyDescent="0.4">
      <c r="B36" s="246" t="s">
        <v>218</v>
      </c>
      <c r="C36" s="219" t="s">
        <v>9</v>
      </c>
      <c r="D36" s="219" t="s">
        <v>23</v>
      </c>
      <c r="E36" s="219" t="s">
        <v>227</v>
      </c>
    </row>
    <row r="37" spans="2:5" ht="15.4" thickBot="1" x14ac:dyDescent="0.4">
      <c r="B37" s="248" t="str">
        <f>+B32</f>
        <v>Materialidad</v>
      </c>
      <c r="C37" s="249"/>
      <c r="D37" s="250"/>
      <c r="E37" s="249"/>
    </row>
  </sheetData>
  <mergeCells count="15">
    <mergeCell ref="B24:E27"/>
    <mergeCell ref="B17:B18"/>
    <mergeCell ref="C17:C18"/>
    <mergeCell ref="D17:D18"/>
    <mergeCell ref="E17:E18"/>
    <mergeCell ref="B19:B20"/>
    <mergeCell ref="C19:C20"/>
    <mergeCell ref="D19:D20"/>
    <mergeCell ref="E19:E20"/>
    <mergeCell ref="B2:E4"/>
    <mergeCell ref="B6:B7"/>
    <mergeCell ref="B15:B16"/>
    <mergeCell ref="C15:C16"/>
    <mergeCell ref="D15:D16"/>
    <mergeCell ref="E15:E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144C7-2D31-4CFE-9C46-929D2DB7C228}">
  <dimension ref="B2:J28"/>
  <sheetViews>
    <sheetView showGridLines="0" workbookViewId="0">
      <selection activeCell="C23" sqref="C23"/>
    </sheetView>
  </sheetViews>
  <sheetFormatPr baseColWidth="10" defaultColWidth="10.86328125" defaultRowHeight="15" x14ac:dyDescent="0.4"/>
  <cols>
    <col min="1" max="1" width="1.53125" style="176" customWidth="1"/>
    <col min="2" max="2" width="7.46484375" style="176" customWidth="1"/>
    <col min="3" max="3" width="30" style="176" bestFit="1" customWidth="1"/>
    <col min="4" max="5" width="19.6640625" style="181" customWidth="1"/>
    <col min="6" max="6" width="15.33203125" style="181" bestFit="1" customWidth="1"/>
    <col min="7" max="8" width="19.6640625" style="181" customWidth="1"/>
    <col min="9" max="9" width="6.19921875" style="182" customWidth="1"/>
    <col min="10" max="16384" width="10.86328125" style="176"/>
  </cols>
  <sheetData>
    <row r="2" spans="2:9" s="170" customFormat="1" x14ac:dyDescent="0.4">
      <c r="B2" s="166"/>
      <c r="C2" s="166"/>
      <c r="D2" s="167"/>
      <c r="E2" s="167"/>
      <c r="F2" s="167"/>
      <c r="G2" s="168" t="s">
        <v>98</v>
      </c>
      <c r="H2" s="168"/>
      <c r="I2" s="169"/>
    </row>
    <row r="3" spans="2:9" s="170" customFormat="1" x14ac:dyDescent="0.4">
      <c r="B3" s="166"/>
      <c r="C3" s="166"/>
      <c r="D3" s="167"/>
      <c r="E3" s="167"/>
      <c r="F3" s="167"/>
      <c r="G3" s="171">
        <v>0.1</v>
      </c>
      <c r="H3" s="168"/>
      <c r="I3" s="169"/>
    </row>
    <row r="4" spans="2:9" s="170" customFormat="1" x14ac:dyDescent="0.4">
      <c r="B4" s="49" t="s">
        <v>99</v>
      </c>
      <c r="C4" s="49" t="s">
        <v>1</v>
      </c>
      <c r="D4" s="50" t="s">
        <v>95</v>
      </c>
      <c r="E4" s="50" t="s">
        <v>96</v>
      </c>
      <c r="F4" s="50" t="s">
        <v>18</v>
      </c>
      <c r="G4" s="50" t="s">
        <v>16</v>
      </c>
      <c r="H4" s="50" t="s">
        <v>17</v>
      </c>
      <c r="I4" s="169"/>
    </row>
    <row r="5" spans="2:9" x14ac:dyDescent="0.4">
      <c r="B5" s="172">
        <v>1</v>
      </c>
      <c r="C5" s="173"/>
      <c r="D5" s="174"/>
      <c r="E5" s="174"/>
      <c r="F5" s="174"/>
      <c r="G5" s="174"/>
      <c r="H5" s="174"/>
      <c r="I5" s="175"/>
    </row>
    <row r="6" spans="2:9" x14ac:dyDescent="0.4">
      <c r="B6" s="172">
        <v>2</v>
      </c>
      <c r="C6" s="173"/>
      <c r="D6" s="174"/>
      <c r="E6" s="174"/>
      <c r="F6" s="174"/>
      <c r="G6" s="174"/>
      <c r="H6" s="174"/>
      <c r="I6" s="175"/>
    </row>
    <row r="7" spans="2:9" x14ac:dyDescent="0.4">
      <c r="B7" s="172">
        <v>3</v>
      </c>
      <c r="C7" s="173"/>
      <c r="D7" s="174"/>
      <c r="E7" s="174"/>
      <c r="F7" s="174"/>
      <c r="G7" s="174"/>
      <c r="H7" s="174"/>
      <c r="I7" s="175"/>
    </row>
    <row r="8" spans="2:9" x14ac:dyDescent="0.4">
      <c r="B8" s="172">
        <v>4</v>
      </c>
      <c r="C8" s="173"/>
      <c r="D8" s="174"/>
      <c r="E8" s="174"/>
      <c r="F8" s="174"/>
      <c r="G8" s="174"/>
      <c r="H8" s="174"/>
      <c r="I8" s="175"/>
    </row>
    <row r="9" spans="2:9" x14ac:dyDescent="0.4">
      <c r="B9" s="172">
        <v>5</v>
      </c>
      <c r="C9" s="173"/>
      <c r="D9" s="174"/>
      <c r="E9" s="174"/>
      <c r="F9" s="174"/>
      <c r="G9" s="174"/>
      <c r="H9" s="174"/>
      <c r="I9" s="175"/>
    </row>
    <row r="10" spans="2:9" x14ac:dyDescent="0.4">
      <c r="B10" s="172">
        <v>6</v>
      </c>
      <c r="C10" s="173"/>
      <c r="D10" s="174"/>
      <c r="E10" s="174"/>
      <c r="F10" s="174"/>
      <c r="G10" s="174"/>
      <c r="H10" s="174"/>
      <c r="I10" s="175"/>
    </row>
    <row r="11" spans="2:9" x14ac:dyDescent="0.4">
      <c r="B11" s="172">
        <v>7</v>
      </c>
      <c r="C11" s="173"/>
      <c r="D11" s="174"/>
      <c r="E11" s="174"/>
      <c r="F11" s="174"/>
      <c r="G11" s="174"/>
      <c r="H11" s="174"/>
      <c r="I11" s="175"/>
    </row>
    <row r="12" spans="2:9" x14ac:dyDescent="0.4">
      <c r="B12" s="172">
        <v>8</v>
      </c>
      <c r="C12" s="173"/>
      <c r="D12" s="174"/>
      <c r="E12" s="174"/>
      <c r="F12" s="174"/>
      <c r="G12" s="174"/>
      <c r="H12" s="174"/>
      <c r="I12" s="175"/>
    </row>
    <row r="13" spans="2:9" x14ac:dyDescent="0.4">
      <c r="B13" s="172">
        <v>9</v>
      </c>
      <c r="C13" s="173"/>
      <c r="D13" s="174"/>
      <c r="E13" s="174"/>
      <c r="F13" s="174"/>
      <c r="G13" s="174"/>
      <c r="H13" s="174"/>
      <c r="I13" s="175"/>
    </row>
    <row r="14" spans="2:9" x14ac:dyDescent="0.4">
      <c r="B14" s="172">
        <v>10</v>
      </c>
      <c r="C14" s="173"/>
      <c r="D14" s="174"/>
      <c r="E14" s="174"/>
      <c r="F14" s="174"/>
      <c r="G14" s="174"/>
      <c r="H14" s="174"/>
      <c r="I14" s="175"/>
    </row>
    <row r="15" spans="2:9" x14ac:dyDescent="0.4">
      <c r="B15" s="172">
        <v>11</v>
      </c>
      <c r="C15" s="173"/>
      <c r="D15" s="174"/>
      <c r="E15" s="174"/>
      <c r="F15" s="174"/>
      <c r="G15" s="174"/>
      <c r="H15" s="174"/>
      <c r="I15" s="175"/>
    </row>
    <row r="16" spans="2:9" x14ac:dyDescent="0.4">
      <c r="B16" s="172">
        <v>12</v>
      </c>
      <c r="C16" s="173"/>
      <c r="D16" s="174"/>
      <c r="E16" s="174"/>
      <c r="F16" s="174"/>
      <c r="G16" s="174"/>
      <c r="H16" s="174"/>
      <c r="I16" s="175"/>
    </row>
    <row r="17" spans="2:10" x14ac:dyDescent="0.4">
      <c r="B17" s="172">
        <v>13</v>
      </c>
      <c r="C17" s="173"/>
      <c r="D17" s="174"/>
      <c r="E17" s="174"/>
      <c r="F17" s="174"/>
      <c r="G17" s="174"/>
      <c r="H17" s="174"/>
      <c r="I17" s="175"/>
    </row>
    <row r="18" spans="2:10" x14ac:dyDescent="0.4">
      <c r="B18" s="172">
        <v>14</v>
      </c>
      <c r="C18" s="173"/>
      <c r="D18" s="174"/>
      <c r="E18" s="174"/>
      <c r="F18" s="174"/>
      <c r="G18" s="174"/>
      <c r="H18" s="174"/>
      <c r="I18" s="175"/>
    </row>
    <row r="19" spans="2:10" x14ac:dyDescent="0.4">
      <c r="B19" s="172">
        <v>15</v>
      </c>
      <c r="C19" s="173"/>
      <c r="D19" s="174"/>
      <c r="E19" s="174"/>
      <c r="F19" s="174"/>
      <c r="G19" s="174"/>
      <c r="H19" s="174"/>
      <c r="I19" s="175"/>
    </row>
    <row r="20" spans="2:10" x14ac:dyDescent="0.4">
      <c r="B20" s="177"/>
      <c r="C20" s="178"/>
      <c r="D20" s="178"/>
      <c r="E20" s="178"/>
      <c r="F20" s="178"/>
      <c r="G20" s="179">
        <f>SUM(G5:G19)</f>
        <v>0</v>
      </c>
      <c r="H20" s="179">
        <f>SUM(H5:H19)</f>
        <v>0</v>
      </c>
      <c r="I20" s="180"/>
    </row>
    <row r="21" spans="2:10" ht="15.4" thickBot="1" x14ac:dyDescent="0.45"/>
    <row r="22" spans="2:10" ht="15.4" thickBot="1" x14ac:dyDescent="0.45">
      <c r="E22" s="183" t="s">
        <v>11</v>
      </c>
      <c r="F22" s="184"/>
      <c r="G22" s="31"/>
      <c r="H22" s="31"/>
      <c r="I22" s="185"/>
    </row>
    <row r="23" spans="2:10" ht="15.4" thickBot="1" x14ac:dyDescent="0.45"/>
    <row r="24" spans="2:10" ht="15.4" thickBot="1" x14ac:dyDescent="0.45">
      <c r="E24" s="183" t="s">
        <v>97</v>
      </c>
      <c r="F24" s="184"/>
      <c r="G24" s="31"/>
      <c r="H24" s="31"/>
      <c r="I24" s="185"/>
    </row>
    <row r="28" spans="2:10" x14ac:dyDescent="0.4">
      <c r="J28" s="186"/>
    </row>
  </sheetData>
  <mergeCells count="4">
    <mergeCell ref="G2:H2"/>
    <mergeCell ref="G3:H3"/>
    <mergeCell ref="E22:F22"/>
    <mergeCell ref="E24:F2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BAE2B-40B0-4C44-8B2C-A98C21372976}">
  <dimension ref="B1:G47"/>
  <sheetViews>
    <sheetView zoomScale="140" zoomScaleNormal="140" workbookViewId="0">
      <selection activeCell="C7" sqref="C7"/>
    </sheetView>
  </sheetViews>
  <sheetFormatPr baseColWidth="10" defaultColWidth="10.86328125" defaultRowHeight="15" x14ac:dyDescent="0.4"/>
  <cols>
    <col min="1" max="1" width="6" style="176" customWidth="1"/>
    <col min="2" max="2" width="13.33203125" style="204" bestFit="1" customWidth="1"/>
    <col min="3" max="3" width="25.1328125" style="205" customWidth="1"/>
    <col min="4" max="4" width="16.6640625" style="176" customWidth="1"/>
    <col min="5" max="5" width="29.19921875" style="206" customWidth="1"/>
    <col min="6" max="7" width="18.53125" style="204" bestFit="1" customWidth="1"/>
    <col min="8" max="16384" width="10.86328125" style="176"/>
  </cols>
  <sheetData>
    <row r="1" spans="2:7" x14ac:dyDescent="0.4">
      <c r="B1" s="176"/>
      <c r="C1" s="176"/>
      <c r="E1" s="176"/>
      <c r="F1" s="187" t="s">
        <v>5</v>
      </c>
      <c r="G1" s="187" t="s">
        <v>10</v>
      </c>
    </row>
    <row r="2" spans="2:7" ht="15.4" thickBot="1" x14ac:dyDescent="0.45">
      <c r="B2" s="176"/>
      <c r="C2" s="176"/>
      <c r="E2" s="176"/>
      <c r="F2" s="187" t="s">
        <v>19</v>
      </c>
      <c r="G2" s="187" t="s">
        <v>8</v>
      </c>
    </row>
    <row r="3" spans="2:7" ht="15.4" thickBot="1" x14ac:dyDescent="0.45">
      <c r="B3" s="188" t="s">
        <v>0</v>
      </c>
      <c r="C3" s="189" t="s">
        <v>1</v>
      </c>
      <c r="D3" s="190"/>
      <c r="E3" s="191"/>
      <c r="F3" s="188" t="s">
        <v>2</v>
      </c>
      <c r="G3" s="188" t="s">
        <v>3</v>
      </c>
    </row>
    <row r="4" spans="2:7" x14ac:dyDescent="0.4">
      <c r="B4" s="192" t="s">
        <v>15</v>
      </c>
      <c r="C4" s="193" t="s">
        <v>4</v>
      </c>
      <c r="D4" s="194">
        <v>1</v>
      </c>
      <c r="E4" s="195" t="s">
        <v>4</v>
      </c>
      <c r="F4" s="196"/>
      <c r="G4" s="196"/>
    </row>
    <row r="5" spans="2:7" x14ac:dyDescent="0.4">
      <c r="B5" s="197"/>
      <c r="C5" s="198"/>
      <c r="D5" s="252"/>
      <c r="E5" s="199"/>
      <c r="F5" s="200"/>
      <c r="G5" s="200"/>
    </row>
    <row r="6" spans="2:7" x14ac:dyDescent="0.4">
      <c r="B6" s="197"/>
      <c r="C6" s="201"/>
      <c r="D6" s="252"/>
      <c r="E6" s="199"/>
      <c r="F6" s="200"/>
      <c r="G6" s="200"/>
    </row>
    <row r="7" spans="2:7" x14ac:dyDescent="0.4">
      <c r="B7" s="197"/>
      <c r="C7" s="201"/>
      <c r="D7" s="252"/>
      <c r="E7" s="199"/>
      <c r="F7" s="200"/>
      <c r="G7" s="200"/>
    </row>
    <row r="8" spans="2:7" x14ac:dyDescent="0.4">
      <c r="B8" s="197"/>
      <c r="C8" s="201"/>
      <c r="D8" s="252"/>
      <c r="E8" s="199"/>
      <c r="F8" s="200"/>
      <c r="G8" s="200"/>
    </row>
    <row r="9" spans="2:7" x14ac:dyDescent="0.4">
      <c r="B9" s="197"/>
      <c r="C9" s="201"/>
      <c r="D9" s="252"/>
      <c r="E9" s="199"/>
      <c r="F9" s="200"/>
      <c r="G9" s="200"/>
    </row>
    <row r="10" spans="2:7" x14ac:dyDescent="0.4">
      <c r="B10" s="197"/>
      <c r="C10" s="201"/>
      <c r="D10" s="252"/>
      <c r="E10" s="199"/>
      <c r="F10" s="200"/>
      <c r="G10" s="200"/>
    </row>
    <row r="11" spans="2:7" x14ac:dyDescent="0.4">
      <c r="B11" s="197"/>
      <c r="C11" s="201"/>
      <c r="D11" s="252"/>
      <c r="E11" s="199"/>
      <c r="F11" s="200"/>
      <c r="G11" s="200"/>
    </row>
    <row r="12" spans="2:7" x14ac:dyDescent="0.4">
      <c r="B12" s="197"/>
      <c r="C12" s="201"/>
      <c r="D12" s="252"/>
      <c r="E12" s="199"/>
      <c r="F12" s="200"/>
      <c r="G12" s="200"/>
    </row>
    <row r="13" spans="2:7" x14ac:dyDescent="0.4">
      <c r="B13" s="197"/>
      <c r="C13" s="201"/>
      <c r="D13" s="252"/>
      <c r="E13" s="199"/>
      <c r="F13" s="200"/>
      <c r="G13" s="200"/>
    </row>
    <row r="14" spans="2:7" x14ac:dyDescent="0.4">
      <c r="B14" s="197"/>
      <c r="C14" s="201"/>
      <c r="D14" s="252"/>
      <c r="E14" s="199"/>
      <c r="F14" s="200"/>
      <c r="G14" s="200"/>
    </row>
    <row r="15" spans="2:7" x14ac:dyDescent="0.4">
      <c r="B15" s="197"/>
      <c r="C15" s="201"/>
      <c r="D15" s="252"/>
      <c r="E15" s="199"/>
      <c r="F15" s="200"/>
      <c r="G15" s="200"/>
    </row>
    <row r="16" spans="2:7" x14ac:dyDescent="0.4">
      <c r="B16" s="197"/>
      <c r="C16" s="201"/>
      <c r="D16" s="252"/>
      <c r="E16" s="199"/>
      <c r="F16" s="200"/>
      <c r="G16" s="200"/>
    </row>
    <row r="17" spans="2:7" x14ac:dyDescent="0.4">
      <c r="B17" s="197"/>
      <c r="C17" s="201"/>
      <c r="D17" s="252"/>
      <c r="E17" s="199"/>
      <c r="F17" s="200"/>
      <c r="G17" s="200"/>
    </row>
    <row r="18" spans="2:7" x14ac:dyDescent="0.4">
      <c r="B18" s="197"/>
      <c r="C18" s="201"/>
      <c r="D18" s="252"/>
      <c r="E18" s="199"/>
      <c r="F18" s="200"/>
      <c r="G18" s="200"/>
    </row>
    <row r="19" spans="2:7" x14ac:dyDescent="0.4">
      <c r="B19" s="197"/>
      <c r="C19" s="201"/>
      <c r="D19" s="252"/>
      <c r="E19" s="199"/>
      <c r="F19" s="200"/>
      <c r="G19" s="200"/>
    </row>
    <row r="20" spans="2:7" x14ac:dyDescent="0.4">
      <c r="B20" s="197"/>
      <c r="C20" s="201"/>
      <c r="D20" s="252"/>
      <c r="E20" s="199"/>
      <c r="F20" s="200"/>
      <c r="G20" s="200"/>
    </row>
    <row r="21" spans="2:7" x14ac:dyDescent="0.4">
      <c r="B21" s="197"/>
      <c r="C21" s="201"/>
      <c r="D21" s="252"/>
      <c r="E21" s="199"/>
      <c r="F21" s="200"/>
      <c r="G21" s="200"/>
    </row>
    <row r="22" spans="2:7" x14ac:dyDescent="0.4">
      <c r="B22" s="197"/>
      <c r="C22" s="201"/>
      <c r="D22" s="252"/>
      <c r="E22" s="199"/>
      <c r="F22" s="200"/>
      <c r="G22" s="200"/>
    </row>
    <row r="23" spans="2:7" x14ac:dyDescent="0.4">
      <c r="B23" s="197"/>
      <c r="C23" s="201"/>
      <c r="D23" s="252"/>
      <c r="E23" s="199"/>
      <c r="F23" s="200"/>
      <c r="G23" s="200"/>
    </row>
    <row r="24" spans="2:7" x14ac:dyDescent="0.4">
      <c r="B24" s="197"/>
      <c r="C24" s="201"/>
      <c r="D24" s="252"/>
      <c r="E24" s="199"/>
      <c r="F24" s="200"/>
      <c r="G24" s="200"/>
    </row>
    <row r="25" spans="2:7" x14ac:dyDescent="0.4">
      <c r="B25" s="197"/>
      <c r="C25" s="201"/>
      <c r="D25" s="252"/>
      <c r="E25" s="199"/>
      <c r="F25" s="200"/>
      <c r="G25" s="200"/>
    </row>
    <row r="26" spans="2:7" x14ac:dyDescent="0.4">
      <c r="B26" s="197"/>
      <c r="C26" s="201"/>
      <c r="D26" s="252"/>
      <c r="E26" s="199"/>
      <c r="F26" s="200"/>
      <c r="G26" s="200"/>
    </row>
    <row r="27" spans="2:7" x14ac:dyDescent="0.4">
      <c r="B27" s="197"/>
      <c r="C27" s="201"/>
      <c r="D27" s="252"/>
      <c r="E27" s="199"/>
      <c r="F27" s="200"/>
      <c r="G27" s="200"/>
    </row>
    <row r="28" spans="2:7" x14ac:dyDescent="0.4">
      <c r="B28" s="197"/>
      <c r="C28" s="201"/>
      <c r="D28" s="252"/>
      <c r="E28" s="199"/>
      <c r="F28" s="200"/>
      <c r="G28" s="200"/>
    </row>
    <row r="29" spans="2:7" x14ac:dyDescent="0.4">
      <c r="B29" s="197"/>
      <c r="C29" s="201"/>
      <c r="D29" s="252"/>
      <c r="E29" s="199"/>
      <c r="F29" s="200"/>
      <c r="G29" s="200"/>
    </row>
    <row r="30" spans="2:7" x14ac:dyDescent="0.4">
      <c r="B30" s="197"/>
      <c r="C30" s="201"/>
      <c r="D30" s="252"/>
      <c r="E30" s="199"/>
      <c r="F30" s="200"/>
      <c r="G30" s="200"/>
    </row>
    <row r="31" spans="2:7" x14ac:dyDescent="0.4">
      <c r="B31" s="197"/>
      <c r="C31" s="201"/>
      <c r="D31" s="252"/>
      <c r="E31" s="199"/>
      <c r="F31" s="200"/>
      <c r="G31" s="200"/>
    </row>
    <row r="32" spans="2:7" x14ac:dyDescent="0.4">
      <c r="B32" s="197"/>
      <c r="C32" s="201"/>
      <c r="D32" s="252"/>
      <c r="E32" s="199"/>
      <c r="F32" s="200"/>
      <c r="G32" s="200"/>
    </row>
    <row r="33" spans="2:7" x14ac:dyDescent="0.4">
      <c r="B33" s="197"/>
      <c r="C33" s="201"/>
      <c r="D33" s="252"/>
      <c r="E33" s="199"/>
      <c r="F33" s="200"/>
      <c r="G33" s="200"/>
    </row>
    <row r="34" spans="2:7" x14ac:dyDescent="0.4">
      <c r="B34" s="197"/>
      <c r="C34" s="201"/>
      <c r="D34" s="252"/>
      <c r="E34" s="199"/>
      <c r="F34" s="200"/>
      <c r="G34" s="200"/>
    </row>
    <row r="35" spans="2:7" x14ac:dyDescent="0.4">
      <c r="B35" s="197"/>
      <c r="C35" s="201"/>
      <c r="D35" s="252"/>
      <c r="E35" s="199"/>
      <c r="F35" s="200"/>
      <c r="G35" s="200"/>
    </row>
    <row r="36" spans="2:7" x14ac:dyDescent="0.4">
      <c r="B36" s="197"/>
      <c r="C36" s="201"/>
      <c r="D36" s="252"/>
      <c r="E36" s="199"/>
      <c r="F36" s="200"/>
      <c r="G36" s="200"/>
    </row>
    <row r="37" spans="2:7" x14ac:dyDescent="0.4">
      <c r="B37" s="197"/>
      <c r="C37" s="201"/>
      <c r="D37" s="252"/>
      <c r="E37" s="199"/>
      <c r="F37" s="200"/>
      <c r="G37" s="200"/>
    </row>
    <row r="38" spans="2:7" x14ac:dyDescent="0.4">
      <c r="B38" s="197"/>
      <c r="C38" s="201"/>
      <c r="D38" s="252"/>
      <c r="E38" s="199"/>
      <c r="F38" s="200"/>
      <c r="G38" s="200"/>
    </row>
    <row r="39" spans="2:7" x14ac:dyDescent="0.4">
      <c r="B39" s="197"/>
      <c r="C39" s="201"/>
      <c r="D39" s="252"/>
      <c r="E39" s="199"/>
      <c r="F39" s="200"/>
      <c r="G39" s="200"/>
    </row>
    <row r="40" spans="2:7" x14ac:dyDescent="0.4">
      <c r="B40" s="197"/>
      <c r="C40" s="201"/>
      <c r="D40" s="252"/>
      <c r="E40" s="199"/>
      <c r="F40" s="200"/>
      <c r="G40" s="200"/>
    </row>
    <row r="41" spans="2:7" x14ac:dyDescent="0.4">
      <c r="B41" s="197"/>
      <c r="C41" s="201"/>
      <c r="D41" s="252"/>
      <c r="E41" s="199"/>
      <c r="F41" s="200"/>
      <c r="G41" s="200"/>
    </row>
    <row r="42" spans="2:7" x14ac:dyDescent="0.4">
      <c r="B42" s="197"/>
      <c r="C42" s="201"/>
      <c r="D42" s="252"/>
      <c r="E42" s="199"/>
      <c r="F42" s="200"/>
      <c r="G42" s="200"/>
    </row>
    <row r="43" spans="2:7" x14ac:dyDescent="0.4">
      <c r="B43" s="197"/>
      <c r="C43" s="201"/>
      <c r="D43" s="252"/>
      <c r="E43" s="199"/>
      <c r="F43" s="200"/>
      <c r="G43" s="200"/>
    </row>
    <row r="44" spans="2:7" x14ac:dyDescent="0.4">
      <c r="B44" s="197"/>
      <c r="C44" s="201"/>
      <c r="D44" s="252"/>
      <c r="E44" s="199"/>
      <c r="F44" s="200"/>
      <c r="G44" s="200"/>
    </row>
    <row r="45" spans="2:7" x14ac:dyDescent="0.4">
      <c r="B45" s="197"/>
      <c r="C45" s="201"/>
      <c r="D45" s="252"/>
      <c r="E45" s="199"/>
      <c r="F45" s="200"/>
      <c r="G45" s="200"/>
    </row>
    <row r="46" spans="2:7" ht="15.4" thickBot="1" x14ac:dyDescent="0.45">
      <c r="B46" s="202"/>
      <c r="C46" s="253"/>
      <c r="D46" s="254"/>
      <c r="E46" s="255"/>
      <c r="F46" s="203"/>
      <c r="G46" s="203"/>
    </row>
    <row r="47" spans="2:7" x14ac:dyDescent="0.4">
      <c r="F47" s="207">
        <f>SUM(F4:F46)</f>
        <v>0</v>
      </c>
      <c r="G47" s="207">
        <f>SUM(G4:G46)</f>
        <v>0</v>
      </c>
    </row>
  </sheetData>
  <mergeCells count="1">
    <mergeCell ref="C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Ej 1</vt:lpstr>
      <vt:lpstr>Preguntas</vt:lpstr>
      <vt:lpstr>Alternativas</vt:lpstr>
      <vt:lpstr>Balance</vt:lpstr>
      <vt:lpstr>Materialidad</vt:lpstr>
      <vt:lpstr>Diferido</vt:lpstr>
      <vt:lpstr>Ajustes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FILGUEIRA RAMOS</dc:creator>
  <cp:lastModifiedBy>Carlos Andrés Filgueira</cp:lastModifiedBy>
  <cp:lastPrinted>2024-10-21T23:21:33Z</cp:lastPrinted>
  <dcterms:created xsi:type="dcterms:W3CDTF">2024-07-14T21:52:23Z</dcterms:created>
  <dcterms:modified xsi:type="dcterms:W3CDTF">2025-05-30T22:48:08Z</dcterms:modified>
</cp:coreProperties>
</file>